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G:\Meu Drive\IFMG\Congonhas\curso de física\PPC's - matrizes - ementas - outros semelhantes\Atualiação PPC 2019\"/>
    </mc:Choice>
  </mc:AlternateContent>
  <xr:revisionPtr revIDLastSave="0" documentId="13_ncr:1_{AA28EE82-C5A0-4F8F-8DB6-64A4D92C05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ftn1" localSheetId="0">Plan1!$A$113</definedName>
    <definedName name="_ftn2" localSheetId="0">Plan1!$A$114</definedName>
    <definedName name="_ftnref1" localSheetId="0">Plan1!$A$32</definedName>
    <definedName name="_ftnref2" localSheetId="0">Plan1!$A$91</definedName>
  </definedNames>
  <calcPr calcId="191029"/>
</workbook>
</file>

<file path=xl/calcChain.xml><?xml version="1.0" encoding="utf-8"?>
<calcChain xmlns="http://schemas.openxmlformats.org/spreadsheetml/2006/main">
  <c r="D97" i="1" l="1"/>
  <c r="D53" i="1"/>
  <c r="D3" i="1"/>
  <c r="D105" i="1"/>
  <c r="D102" i="1"/>
  <c r="D93" i="1"/>
  <c r="D91" i="1"/>
  <c r="D89" i="1"/>
  <c r="D85" i="1"/>
  <c r="D82" i="1"/>
  <c r="D78" i="1"/>
  <c r="D74" i="1"/>
  <c r="D69" i="1"/>
  <c r="D65" i="1"/>
  <c r="D63" i="1"/>
  <c r="D58" i="1"/>
  <c r="D43" i="1"/>
  <c r="D33" i="1"/>
  <c r="D27" i="1"/>
  <c r="D20" i="1"/>
  <c r="D13" i="1"/>
  <c r="D110" i="1" l="1"/>
</calcChain>
</file>

<file path=xl/sharedStrings.xml><?xml version="1.0" encoding="utf-8"?>
<sst xmlns="http://schemas.openxmlformats.org/spreadsheetml/2006/main" count="25" uniqueCount="25">
  <si>
    <t>Atividades Complementares (AC) - Atividades Acadêmico-Científico-Culturais</t>
  </si>
  <si>
    <t>DESCRIÇÃO DAS ATIVIDADES PARA SOLICITAÇÃO DE HORAS COMPLEMENTARES</t>
  </si>
  <si>
    <t>DESCRIÇÃO E NUMERAÇÃO DO DOCUMENTO COMPROBATÓRIO</t>
  </si>
  <si>
    <t>CARGA HORÁRIA COM LIMITES</t>
  </si>
  <si>
    <r>
      <rPr>
        <b/>
        <sz val="12"/>
        <rFont val="Times New Roman"/>
        <family val="1"/>
      </rPr>
      <t>1.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Congressos, Encontros, Seminários, Simpósios etc (desde que afins com seu curso ou indicadas pela coordenação):</t>
    </r>
    <r>
      <rPr>
        <sz val="12"/>
        <rFont val="Times New Roman"/>
        <family val="1"/>
      </rPr>
      <t xml:space="preserve">
·         Vale a quantidade de horas descrita no certificado
·         Caso não haja, será lançado um valor de 05 h  para cada dia de evento</t>
    </r>
  </si>
  <si>
    <r>
      <rPr>
        <b/>
        <sz val="12"/>
        <rFont val="Times New Roman"/>
        <family val="1"/>
      </rPr>
      <t>2.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Oficinas e Palestras:</t>
    </r>
    <r>
      <rPr>
        <sz val="12"/>
        <rFont val="Times New Roman"/>
        <family val="1"/>
      </rPr>
      <t xml:space="preserve">
·         Vale a quantidade de horas descrita no certificado
·         Caso não haja, será lançado um valor de 03 h para cada evento</t>
    </r>
  </si>
  <si>
    <r>
      <rPr>
        <b/>
        <sz val="12"/>
        <rFont val="Times New Roman"/>
        <family val="1"/>
      </rPr>
      <t>3.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Cursos virtuais, com temas relacionados ao seu curso:
</t>
    </r>
    <r>
      <rPr>
        <sz val="12"/>
        <rFont val="Times New Roman"/>
        <family val="1"/>
      </rPr>
      <t>·         Carga horária descrita no certificado </t>
    </r>
  </si>
  <si>
    <r>
      <rPr>
        <b/>
        <sz val="12"/>
        <rFont val="Times New Roman"/>
        <family val="1"/>
      </rPr>
      <t xml:space="preserve">4. Cursos ou minicursos presenciais, com temas relacionados ao seu curso:
</t>
    </r>
    <r>
      <rPr>
        <sz val="12"/>
        <rFont val="Times New Roman"/>
        <family val="1"/>
      </rPr>
      <t>·         Carga horária descrita no certificado</t>
    </r>
  </si>
  <si>
    <r>
      <t xml:space="preserve">5. Intercâmbio científico e/ou cultural:
</t>
    </r>
    <r>
      <rPr>
        <sz val="12"/>
        <rFont val="Times New Roman"/>
        <family val="1"/>
      </rPr>
      <t>Determinada pela carga horária descrita em documento oficial</t>
    </r>
  </si>
  <si>
    <r>
      <t xml:space="preserve">6.Ações voluntárias de Responsabilidade Social, desenvolvidas junto a organizações privadas, públicas ou não-governamentais:
</t>
    </r>
    <r>
      <rPr>
        <sz val="12"/>
        <rFont val="Times New Roman"/>
        <family val="1"/>
      </rPr>
      <t>Determinada pela carga horária descrita em documento emitido pela organização responsável
      Doação de sangue: contempladas 4 h para cada doação</t>
    </r>
  </si>
  <si>
    <r>
      <t xml:space="preserve">7.Monitorias:
</t>
    </r>
    <r>
      <rPr>
        <sz val="12"/>
        <rFont val="Times New Roman"/>
        <family val="1"/>
      </rPr>
      <t>Contempladas 30 h para cada semestre</t>
    </r>
  </si>
  <si>
    <r>
      <t>8.Estágio ou emprego na área (exceto estágio supervisionado):</t>
    </r>
    <r>
      <rPr>
        <sz val="12"/>
        <rFont val="Times New Roman"/>
        <family val="1"/>
      </rPr>
      <t xml:space="preserve">
Contempladas 20h a cada 03 meses completos</t>
    </r>
  </si>
  <si>
    <r>
      <t xml:space="preserve">9.Visitas Técnicas fora do horário de aula:
</t>
    </r>
    <r>
      <rPr>
        <sz val="12"/>
        <rFont val="Times New Roman"/>
        <family val="1"/>
      </rPr>
      <t>Contempladas 8 h para cada visita.</t>
    </r>
  </si>
  <si>
    <r>
      <rPr>
        <b/>
        <sz val="12"/>
        <rFont val="Times New Roman"/>
        <family val="1"/>
      </rPr>
      <t>10.</t>
    </r>
    <r>
      <rPr>
        <b/>
        <sz val="7"/>
        <rFont val="Times New Roman"/>
        <family val="1"/>
      </rPr>
      <t xml:space="preserve">  </t>
    </r>
    <r>
      <rPr>
        <b/>
        <sz val="12"/>
        <rFont val="Times New Roman"/>
        <family val="1"/>
      </rPr>
      <t xml:space="preserve">Disciplinas cursadas fora da grade curricular e que não são contempladas no currículo.
</t>
    </r>
    <r>
      <rPr>
        <sz val="12"/>
        <rFont val="Times New Roman"/>
        <family val="1"/>
      </rPr>
      <t>·         Vale a carga horária da disciplina cursada</t>
    </r>
  </si>
  <si>
    <r>
      <t xml:space="preserve">11.Liderança e vice-liderança de turma ou representação estudantil:
</t>
    </r>
    <r>
      <rPr>
        <sz val="12"/>
        <rFont val="Times New Roman"/>
        <family val="1"/>
      </rPr>
      <t>Contempladas 10 h por semestre.</t>
    </r>
  </si>
  <si>
    <r>
      <t xml:space="preserve">12.Participação em grupos de estudo sob supervisão de professores:
</t>
    </r>
    <r>
      <rPr>
        <sz val="12"/>
        <rFont val="Times New Roman"/>
        <family val="1"/>
      </rPr>
      <t xml:space="preserve">Determinada pela carga horária descrita em documento emitido pelo docente responsável </t>
    </r>
  </si>
  <si>
    <r>
      <t xml:space="preserve">13.Participação em trabalhos de Iniciação Científica, Extensão ou Ensino:
</t>
    </r>
    <r>
      <rPr>
        <sz val="12"/>
        <rFont val="Times New Roman"/>
        <family val="1"/>
      </rPr>
      <t>Contempladas 40h por semestre.</t>
    </r>
  </si>
  <si>
    <r>
      <t xml:space="preserve">14.Publicação de artigos de cunho científico em revistas não indexadas:
</t>
    </r>
    <r>
      <rPr>
        <sz val="12"/>
        <rFont val="Times New Roman"/>
        <family val="1"/>
      </rPr>
      <t>Contempladas 10h por publicação.</t>
    </r>
  </si>
  <si>
    <r>
      <t xml:space="preserve">15.Publicação de artigos de cunho científico em periódicos indexados, atas e anais de congressos:
</t>
    </r>
    <r>
      <rPr>
        <sz val="12"/>
        <rFont val="Times New Roman"/>
        <family val="1"/>
      </rPr>
      <t>Contempladas 30h por publicação.</t>
    </r>
  </si>
  <si>
    <r>
      <t xml:space="preserve">16.Apresentação de trabalhos em eventos científicos:
</t>
    </r>
    <r>
      <rPr>
        <sz val="12"/>
        <rFont val="Times New Roman"/>
        <family val="1"/>
      </rPr>
      <t>Contempladas 10h por apresentação.</t>
    </r>
  </si>
  <si>
    <r>
      <t xml:space="preserve">17.Certificação (por participações em eventos como palestrante, organizador, conferencista, representação institucional, dentre outros):
</t>
    </r>
    <r>
      <rPr>
        <sz val="12"/>
        <rFont val="Times New Roman"/>
        <family val="1"/>
      </rPr>
      <t>Determinada pela quantidade de horas descrita no certificado.</t>
    </r>
  </si>
  <si>
    <t>SOMA DAS HORAS COMPLEMENTARES</t>
  </si>
  <si>
    <r>
      <t xml:space="preserve">HORAS CONSTANTES NO DOCUMENTO COMPRABATÓRIO/A SEREM LANÇADAS
</t>
    </r>
    <r>
      <rPr>
        <b/>
        <sz val="12"/>
        <color rgb="FFFF0000"/>
        <rFont val="Times New Roman"/>
        <family val="1"/>
      </rPr>
      <t>PREENCHA SÓ COM NÚMEROS</t>
    </r>
  </si>
  <si>
    <r>
      <t>18.</t>
    </r>
    <r>
      <rPr>
        <b/>
        <sz val="7"/>
        <rFont val="Times New Roman"/>
        <family val="1"/>
      </rPr>
      <t xml:space="preserve">  </t>
    </r>
    <r>
      <rPr>
        <b/>
        <sz val="12"/>
        <rFont val="Times New Roman"/>
        <family val="1"/>
      </rPr>
      <t xml:space="preserve">Atividades PIBID
</t>
    </r>
    <r>
      <rPr>
        <sz val="12"/>
        <rFont val="Times New Roman"/>
        <family val="1"/>
      </rPr>
      <t>·         Contempladas 40 h para cada semestre de participação no projeto</t>
    </r>
  </si>
  <si>
    <r>
      <t>19.</t>
    </r>
    <r>
      <rPr>
        <b/>
        <sz val="7"/>
        <rFont val="Times New Roman"/>
        <family val="1"/>
      </rPr>
      <t xml:space="preserve">  </t>
    </r>
    <r>
      <rPr>
        <b/>
        <sz val="12"/>
        <rFont val="Times New Roman"/>
        <family val="1"/>
      </rPr>
      <t xml:space="preserve">Outras
</t>
    </r>
    <r>
      <rPr>
        <sz val="12"/>
        <rFont val="Times New Roman"/>
        <family val="1"/>
      </rPr>
      <t xml:space="preserve">·         Atividades não descritas por este manual, mas que contribuíram para a formação profissional do discente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</si>
</sst>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Symbol"/>
      <family val="1"/>
      <charset val="2"/>
    </font>
    <font>
      <u/>
      <sz val="11"/>
      <name val="Calibri"/>
      <family val="2"/>
      <scheme val="minor"/>
    </font>
    <font>
      <sz val="12"/>
      <name val="Courier New"/>
      <family val="3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4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4" fillId="0" borderId="4" xfId="1" applyFont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 applyProtection="1">
      <alignment horizontal="left" vertical="center" wrapText="1" indent="5"/>
      <protection locked="0"/>
    </xf>
    <xf numFmtId="0" fontId="3" fillId="0" borderId="4" xfId="0" applyFont="1" applyBorder="1" applyAlignment="1" applyProtection="1">
      <alignment horizontal="left" vertical="center" wrapText="1" indent="5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4" fillId="0" borderId="6" xfId="1" applyFont="1" applyBorder="1" applyAlignment="1" applyProtection="1">
      <alignment horizontal="left" vertical="center" wrapText="1" indent="5"/>
      <protection locked="0"/>
    </xf>
    <xf numFmtId="0" fontId="3" fillId="0" borderId="6" xfId="0" applyFont="1" applyBorder="1" applyAlignment="1" applyProtection="1">
      <alignment horizontal="left" vertical="center" wrapText="1" indent="5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Protection="1"/>
    <xf numFmtId="0" fontId="4" fillId="0" borderId="0" xfId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85" zoomScaleNormal="85" workbookViewId="0">
      <selection activeCell="B7" sqref="B7"/>
    </sheetView>
  </sheetViews>
  <sheetFormatPr defaultColWidth="9" defaultRowHeight="15"/>
  <cols>
    <col min="1" max="1" width="58.28515625" style="29" customWidth="1"/>
    <col min="2" max="2" width="56.5703125" style="29" customWidth="1"/>
    <col min="3" max="3" width="48" style="29" customWidth="1"/>
    <col min="4" max="4" width="20.28515625" style="29" customWidth="1"/>
    <col min="5" max="16384" width="9" style="29"/>
  </cols>
  <sheetData>
    <row r="1" spans="1:4" ht="94.5" customHeight="1">
      <c r="A1" s="23" t="s">
        <v>0</v>
      </c>
      <c r="B1" s="24"/>
      <c r="C1" s="24"/>
      <c r="D1" s="25"/>
    </row>
    <row r="2" spans="1:4" ht="47.25">
      <c r="A2" s="1" t="s">
        <v>1</v>
      </c>
      <c r="B2" s="2" t="s">
        <v>2</v>
      </c>
      <c r="C2" s="5" t="s">
        <v>22</v>
      </c>
      <c r="D2" s="2" t="s">
        <v>3</v>
      </c>
    </row>
    <row r="3" spans="1:4" ht="15.75">
      <c r="A3" s="21" t="s">
        <v>4</v>
      </c>
      <c r="B3" s="3"/>
      <c r="C3" s="3"/>
      <c r="D3" s="18">
        <f>MIN(90,SUM(C3:C12))</f>
        <v>0</v>
      </c>
    </row>
    <row r="4" spans="1:4" ht="15.75">
      <c r="A4" s="21"/>
      <c r="B4" s="3"/>
      <c r="C4" s="3"/>
      <c r="D4" s="18"/>
    </row>
    <row r="5" spans="1:4" ht="15.75">
      <c r="A5" s="21"/>
      <c r="B5" s="3"/>
      <c r="C5" s="3"/>
      <c r="D5" s="18"/>
    </row>
    <row r="6" spans="1:4" ht="15.75">
      <c r="A6" s="21"/>
      <c r="B6" s="3"/>
      <c r="C6" s="3"/>
      <c r="D6" s="18"/>
    </row>
    <row r="7" spans="1:4" ht="15.75">
      <c r="A7" s="21"/>
      <c r="B7" s="3"/>
      <c r="C7" s="3"/>
      <c r="D7" s="18"/>
    </row>
    <row r="8" spans="1:4" ht="15.75">
      <c r="A8" s="21"/>
      <c r="B8" s="3"/>
      <c r="C8" s="3"/>
      <c r="D8" s="18"/>
    </row>
    <row r="9" spans="1:4" ht="15.75">
      <c r="A9" s="21"/>
      <c r="B9" s="3"/>
      <c r="C9" s="3"/>
      <c r="D9" s="18"/>
    </row>
    <row r="10" spans="1:4" ht="15.75">
      <c r="A10" s="21"/>
      <c r="B10" s="6"/>
      <c r="C10" s="6"/>
      <c r="D10" s="18"/>
    </row>
    <row r="11" spans="1:4" ht="15.75">
      <c r="A11" s="21"/>
      <c r="B11" s="6"/>
      <c r="C11" s="6"/>
      <c r="D11" s="18"/>
    </row>
    <row r="12" spans="1:4" ht="15.75">
      <c r="A12" s="22"/>
      <c r="B12" s="7"/>
      <c r="C12" s="7"/>
      <c r="D12" s="19"/>
    </row>
    <row r="13" spans="1:4" ht="15.75" customHeight="1">
      <c r="A13" s="20" t="s">
        <v>5</v>
      </c>
      <c r="B13" s="8"/>
      <c r="C13" s="8"/>
      <c r="D13" s="17">
        <f>MIN(30,SUM(C13:C32))</f>
        <v>0</v>
      </c>
    </row>
    <row r="14" spans="1:4" ht="15.75" customHeight="1">
      <c r="A14" s="18"/>
      <c r="B14" s="8"/>
      <c r="C14" s="8"/>
      <c r="D14" s="18"/>
    </row>
    <row r="15" spans="1:4" ht="15.75" customHeight="1">
      <c r="A15" s="18"/>
      <c r="B15" s="8"/>
      <c r="C15" s="8"/>
      <c r="D15" s="18"/>
    </row>
    <row r="16" spans="1:4" ht="15.75" customHeight="1">
      <c r="A16" s="18"/>
      <c r="B16" s="8"/>
      <c r="C16" s="8"/>
      <c r="D16" s="18"/>
    </row>
    <row r="17" spans="1:4" ht="15.75" customHeight="1">
      <c r="A17" s="18"/>
      <c r="B17" s="8"/>
      <c r="C17" s="8"/>
      <c r="D17" s="18"/>
    </row>
    <row r="18" spans="1:4" ht="15.75" customHeight="1">
      <c r="A18" s="18"/>
      <c r="B18" s="8"/>
      <c r="C18" s="8"/>
      <c r="D18" s="18"/>
    </row>
    <row r="19" spans="1:4" ht="15.75" customHeight="1">
      <c r="A19" s="18"/>
      <c r="B19" s="8"/>
      <c r="C19" s="8"/>
      <c r="D19" s="18"/>
    </row>
    <row r="20" spans="1:4" ht="15.75" customHeight="1">
      <c r="A20" s="18"/>
      <c r="B20" s="8"/>
      <c r="C20" s="8"/>
      <c r="D20" s="18">
        <f t="shared" ref="D20" si="0">MIN(40,SUM(C20:C26))</f>
        <v>0</v>
      </c>
    </row>
    <row r="21" spans="1:4" ht="15.75" customHeight="1">
      <c r="A21" s="18"/>
      <c r="B21" s="8"/>
      <c r="C21" s="8"/>
      <c r="D21" s="18"/>
    </row>
    <row r="22" spans="1:4" ht="15.75" customHeight="1">
      <c r="A22" s="18"/>
      <c r="B22" s="8"/>
      <c r="C22" s="8"/>
      <c r="D22" s="18"/>
    </row>
    <row r="23" spans="1:4" ht="15.75" customHeight="1">
      <c r="A23" s="18"/>
      <c r="B23" s="8"/>
      <c r="C23" s="8"/>
      <c r="D23" s="18"/>
    </row>
    <row r="24" spans="1:4" ht="15.75" customHeight="1">
      <c r="A24" s="18"/>
      <c r="B24" s="8"/>
      <c r="C24" s="8"/>
      <c r="D24" s="18"/>
    </row>
    <row r="25" spans="1:4" ht="15.75" customHeight="1">
      <c r="A25" s="18"/>
      <c r="B25" s="8"/>
      <c r="C25" s="8"/>
      <c r="D25" s="18"/>
    </row>
    <row r="26" spans="1:4" ht="15.75" customHeight="1">
      <c r="A26" s="18"/>
      <c r="B26" s="8"/>
      <c r="C26" s="8"/>
      <c r="D26" s="18"/>
    </row>
    <row r="27" spans="1:4" ht="15.75" customHeight="1">
      <c r="A27" s="18"/>
      <c r="B27" s="8"/>
      <c r="C27" s="8"/>
      <c r="D27" s="18">
        <f>MIN(40,SUM(C27:C32))</f>
        <v>0</v>
      </c>
    </row>
    <row r="28" spans="1:4" ht="15.75" customHeight="1">
      <c r="A28" s="18"/>
      <c r="B28" s="8"/>
      <c r="C28" s="8"/>
      <c r="D28" s="18"/>
    </row>
    <row r="29" spans="1:4" ht="15.75" customHeight="1">
      <c r="A29" s="18"/>
      <c r="B29" s="8"/>
      <c r="C29" s="8"/>
      <c r="D29" s="18"/>
    </row>
    <row r="30" spans="1:4" ht="15.75" customHeight="1">
      <c r="A30" s="18"/>
      <c r="B30" s="8"/>
      <c r="C30" s="8"/>
      <c r="D30" s="18"/>
    </row>
    <row r="31" spans="1:4" ht="15.75" customHeight="1">
      <c r="A31" s="18"/>
      <c r="B31" s="6"/>
      <c r="C31" s="6"/>
      <c r="D31" s="18"/>
    </row>
    <row r="32" spans="1:4" ht="15.75" customHeight="1">
      <c r="A32" s="19"/>
      <c r="B32" s="9"/>
      <c r="C32" s="9"/>
      <c r="D32" s="19"/>
    </row>
    <row r="33" spans="1:4" ht="15.75">
      <c r="A33" s="20" t="s">
        <v>6</v>
      </c>
      <c r="B33" s="3"/>
      <c r="C33" s="3"/>
      <c r="D33" s="17">
        <f>MIN(100,SUM(C33:C42))</f>
        <v>0</v>
      </c>
    </row>
    <row r="34" spans="1:4" ht="15.75">
      <c r="A34" s="21"/>
      <c r="B34" s="6"/>
      <c r="C34" s="6"/>
      <c r="D34" s="18"/>
    </row>
    <row r="35" spans="1:4" ht="15.75">
      <c r="A35" s="21"/>
      <c r="B35" s="6"/>
      <c r="C35" s="6"/>
      <c r="D35" s="18"/>
    </row>
    <row r="36" spans="1:4" ht="15.75">
      <c r="A36" s="21"/>
      <c r="B36" s="6"/>
      <c r="C36" s="6"/>
      <c r="D36" s="18"/>
    </row>
    <row r="37" spans="1:4" ht="15.75">
      <c r="A37" s="21"/>
      <c r="B37" s="6"/>
      <c r="C37" s="6"/>
      <c r="D37" s="18"/>
    </row>
    <row r="38" spans="1:4" ht="15.75">
      <c r="A38" s="21"/>
      <c r="B38" s="6"/>
      <c r="C38" s="6"/>
      <c r="D38" s="18"/>
    </row>
    <row r="39" spans="1:4" ht="15.75">
      <c r="A39" s="21"/>
      <c r="B39" s="6"/>
      <c r="C39" s="6"/>
      <c r="D39" s="18"/>
    </row>
    <row r="40" spans="1:4" ht="15.75">
      <c r="A40" s="21"/>
      <c r="B40" s="6"/>
      <c r="C40" s="6"/>
      <c r="D40" s="18"/>
    </row>
    <row r="41" spans="1:4" ht="15.75">
      <c r="A41" s="21"/>
      <c r="B41" s="6"/>
      <c r="C41" s="6"/>
      <c r="D41" s="18"/>
    </row>
    <row r="42" spans="1:4" ht="15.75">
      <c r="A42" s="22"/>
      <c r="B42" s="7"/>
      <c r="C42" s="7"/>
      <c r="D42" s="19"/>
    </row>
    <row r="43" spans="1:4" ht="15.75">
      <c r="A43" s="20" t="s">
        <v>7</v>
      </c>
      <c r="B43" s="10"/>
      <c r="C43" s="10"/>
      <c r="D43" s="17">
        <f>MIN(100,SUM(C43:C52))</f>
        <v>0</v>
      </c>
    </row>
    <row r="44" spans="1:4" ht="15.75">
      <c r="A44" s="21"/>
      <c r="B44" s="6"/>
      <c r="C44" s="6"/>
      <c r="D44" s="18"/>
    </row>
    <row r="45" spans="1:4" ht="15.75">
      <c r="A45" s="21"/>
      <c r="B45" s="6"/>
      <c r="C45" s="6"/>
      <c r="D45" s="18"/>
    </row>
    <row r="46" spans="1:4" ht="15.75">
      <c r="A46" s="21"/>
      <c r="B46" s="6"/>
      <c r="C46" s="6"/>
      <c r="D46" s="18"/>
    </row>
    <row r="47" spans="1:4" ht="15.75">
      <c r="A47" s="21"/>
      <c r="B47" s="6"/>
      <c r="C47" s="6"/>
      <c r="D47" s="18"/>
    </row>
    <row r="48" spans="1:4" ht="15.75">
      <c r="A48" s="21"/>
      <c r="B48" s="6"/>
      <c r="C48" s="6"/>
      <c r="D48" s="18"/>
    </row>
    <row r="49" spans="1:4" ht="15.75">
      <c r="A49" s="21"/>
      <c r="B49" s="6"/>
      <c r="C49" s="6"/>
      <c r="D49" s="18"/>
    </row>
    <row r="50" spans="1:4" ht="15.75">
      <c r="A50" s="21"/>
      <c r="B50" s="6"/>
      <c r="C50" s="6"/>
      <c r="D50" s="18"/>
    </row>
    <row r="51" spans="1:4" ht="15.75">
      <c r="A51" s="21"/>
      <c r="B51" s="6"/>
      <c r="C51" s="6"/>
      <c r="D51" s="18"/>
    </row>
    <row r="52" spans="1:4" ht="15.75">
      <c r="A52" s="22"/>
      <c r="B52" s="7"/>
      <c r="C52" s="7"/>
      <c r="D52" s="19"/>
    </row>
    <row r="53" spans="1:4" ht="15.75">
      <c r="A53" s="20" t="s">
        <v>8</v>
      </c>
      <c r="B53" s="10"/>
      <c r="C53" s="10"/>
      <c r="D53" s="17">
        <f>MIN(40,SUM(C53:C57))</f>
        <v>0</v>
      </c>
    </row>
    <row r="54" spans="1:4" ht="15.75">
      <c r="A54" s="21"/>
      <c r="B54" s="10"/>
      <c r="C54" s="10"/>
      <c r="D54" s="18"/>
    </row>
    <row r="55" spans="1:4" ht="15.75">
      <c r="A55" s="21"/>
      <c r="B55" s="3"/>
      <c r="C55" s="3"/>
      <c r="D55" s="18"/>
    </row>
    <row r="56" spans="1:4" ht="15.75">
      <c r="A56" s="21"/>
      <c r="B56" s="3"/>
      <c r="C56" s="3"/>
      <c r="D56" s="18"/>
    </row>
    <row r="57" spans="1:4" ht="15.75">
      <c r="A57" s="22"/>
      <c r="B57" s="11"/>
      <c r="C57" s="11"/>
      <c r="D57" s="19"/>
    </row>
    <row r="58" spans="1:4" ht="23.1" customHeight="1">
      <c r="A58" s="20" t="s">
        <v>9</v>
      </c>
      <c r="B58" s="10"/>
      <c r="C58" s="10"/>
      <c r="D58" s="17">
        <f>MIN(40,SUM(C58:C62))</f>
        <v>0</v>
      </c>
    </row>
    <row r="59" spans="1:4" ht="23.1" customHeight="1">
      <c r="A59" s="21"/>
      <c r="B59" s="10"/>
      <c r="C59" s="10"/>
      <c r="D59" s="18"/>
    </row>
    <row r="60" spans="1:4" ht="23.1" customHeight="1">
      <c r="A60" s="21"/>
      <c r="B60" s="10"/>
      <c r="C60" s="10"/>
      <c r="D60" s="18"/>
    </row>
    <row r="61" spans="1:4" ht="23.1" customHeight="1">
      <c r="A61" s="21"/>
      <c r="B61" s="6"/>
      <c r="C61" s="6"/>
      <c r="D61" s="18"/>
    </row>
    <row r="62" spans="1:4" ht="23.1" customHeight="1">
      <c r="A62" s="21"/>
      <c r="B62" s="12"/>
      <c r="C62" s="12"/>
      <c r="D62" s="18"/>
    </row>
    <row r="63" spans="1:4" ht="15.75">
      <c r="A63" s="20" t="s">
        <v>10</v>
      </c>
      <c r="B63" s="13"/>
      <c r="C63" s="13"/>
      <c r="D63" s="17">
        <f>MIN(60,SUM(C63:C64))</f>
        <v>0</v>
      </c>
    </row>
    <row r="64" spans="1:4" ht="15.75">
      <c r="A64" s="22"/>
      <c r="B64" s="11"/>
      <c r="C64" s="11"/>
      <c r="D64" s="18"/>
    </row>
    <row r="65" spans="1:4" ht="15.75">
      <c r="A65" s="20" t="s">
        <v>11</v>
      </c>
      <c r="B65" s="10"/>
      <c r="C65" s="10"/>
      <c r="D65" s="17">
        <f>MIN(80,SUM(C65:C68))</f>
        <v>0</v>
      </c>
    </row>
    <row r="66" spans="1:4" ht="15.75">
      <c r="A66" s="21"/>
      <c r="B66" s="10"/>
      <c r="C66" s="10"/>
      <c r="D66" s="18"/>
    </row>
    <row r="67" spans="1:4" ht="15.75">
      <c r="A67" s="21"/>
      <c r="B67" s="10"/>
      <c r="C67" s="10"/>
      <c r="D67" s="18"/>
    </row>
    <row r="68" spans="1:4" ht="15.75">
      <c r="A68" s="22"/>
      <c r="B68" s="14"/>
      <c r="C68" s="14"/>
      <c r="D68" s="19"/>
    </row>
    <row r="69" spans="1:4" ht="15.75">
      <c r="A69" s="20" t="s">
        <v>12</v>
      </c>
      <c r="B69" s="10"/>
      <c r="C69" s="10"/>
      <c r="D69" s="17">
        <f>MIN(40,SUM(C69:C73))</f>
        <v>0</v>
      </c>
    </row>
    <row r="70" spans="1:4" ht="15.75">
      <c r="A70" s="21"/>
      <c r="B70" s="10"/>
      <c r="C70" s="10"/>
      <c r="D70" s="18"/>
    </row>
    <row r="71" spans="1:4" ht="15.75">
      <c r="A71" s="21"/>
      <c r="B71" s="10"/>
      <c r="C71" s="10"/>
      <c r="D71" s="18"/>
    </row>
    <row r="72" spans="1:4" ht="15.75">
      <c r="A72" s="21"/>
      <c r="B72" s="10"/>
      <c r="C72" s="10"/>
      <c r="D72" s="18"/>
    </row>
    <row r="73" spans="1:4" ht="15.75">
      <c r="A73" s="22"/>
      <c r="B73" s="14"/>
      <c r="C73" s="14"/>
      <c r="D73" s="19"/>
    </row>
    <row r="74" spans="1:4" ht="15.75">
      <c r="A74" s="20" t="s">
        <v>13</v>
      </c>
      <c r="B74" s="10"/>
      <c r="C74" s="10"/>
      <c r="D74" s="17">
        <f>MIN(100,SUM(C74:C77))</f>
        <v>0</v>
      </c>
    </row>
    <row r="75" spans="1:4" ht="15.75">
      <c r="A75" s="21"/>
      <c r="B75" s="10"/>
      <c r="C75" s="10"/>
      <c r="D75" s="18"/>
    </row>
    <row r="76" spans="1:4" ht="15.75">
      <c r="A76" s="21"/>
      <c r="B76" s="10"/>
      <c r="C76" s="10"/>
      <c r="D76" s="18"/>
    </row>
    <row r="77" spans="1:4" ht="15.75">
      <c r="A77" s="22"/>
      <c r="B77" s="14"/>
      <c r="C77" s="14"/>
      <c r="D77" s="19"/>
    </row>
    <row r="78" spans="1:4" ht="15.75">
      <c r="A78" s="20" t="s">
        <v>14</v>
      </c>
      <c r="B78" s="10"/>
      <c r="C78" s="10"/>
      <c r="D78" s="17">
        <f>MIN(40,SUM(C78:C81))</f>
        <v>0</v>
      </c>
    </row>
    <row r="79" spans="1:4" ht="15.75">
      <c r="A79" s="21"/>
      <c r="B79" s="10"/>
      <c r="C79" s="10"/>
      <c r="D79" s="18"/>
    </row>
    <row r="80" spans="1:4" ht="15.75">
      <c r="A80" s="21"/>
      <c r="B80" s="10"/>
      <c r="C80" s="10"/>
      <c r="D80" s="18"/>
    </row>
    <row r="81" spans="1:4" ht="15.75">
      <c r="A81" s="22"/>
      <c r="B81" s="14"/>
      <c r="C81" s="14"/>
      <c r="D81" s="19"/>
    </row>
    <row r="82" spans="1:4" ht="24" customHeight="1">
      <c r="A82" s="20" t="s">
        <v>15</v>
      </c>
      <c r="B82" s="10"/>
      <c r="C82" s="10"/>
      <c r="D82" s="17">
        <f>MIN(20,SUM(C82:C84))</f>
        <v>0</v>
      </c>
    </row>
    <row r="83" spans="1:4" ht="24" customHeight="1">
      <c r="A83" s="21"/>
      <c r="B83" s="10"/>
      <c r="C83" s="10"/>
      <c r="D83" s="18"/>
    </row>
    <row r="84" spans="1:4" ht="24" customHeight="1">
      <c r="A84" s="22"/>
      <c r="B84" s="14"/>
      <c r="C84" s="14"/>
      <c r="D84" s="19"/>
    </row>
    <row r="85" spans="1:4" ht="15.75">
      <c r="A85" s="20" t="s">
        <v>16</v>
      </c>
      <c r="B85" s="10"/>
      <c r="C85" s="10"/>
      <c r="D85" s="17">
        <f>MIN(160,SUM(C85:C88))</f>
        <v>0</v>
      </c>
    </row>
    <row r="86" spans="1:4" ht="15.75">
      <c r="A86" s="21"/>
      <c r="B86" s="10"/>
      <c r="C86" s="10"/>
      <c r="D86" s="18"/>
    </row>
    <row r="87" spans="1:4" ht="15.75">
      <c r="A87" s="21"/>
      <c r="B87" s="10"/>
      <c r="C87" s="10"/>
      <c r="D87" s="18"/>
    </row>
    <row r="88" spans="1:4" ht="15.75">
      <c r="A88" s="22"/>
      <c r="B88" s="14"/>
      <c r="C88" s="14"/>
      <c r="D88" s="19"/>
    </row>
    <row r="89" spans="1:4" ht="27" customHeight="1">
      <c r="A89" s="20" t="s">
        <v>17</v>
      </c>
      <c r="B89" s="10"/>
      <c r="C89" s="10"/>
      <c r="D89" s="17">
        <f>MIN(20,SUM(C89:C90))</f>
        <v>0</v>
      </c>
    </row>
    <row r="90" spans="1:4" ht="27" customHeight="1">
      <c r="A90" s="22"/>
      <c r="B90" s="11"/>
      <c r="C90" s="11"/>
      <c r="D90" s="19"/>
    </row>
    <row r="91" spans="1:4" ht="26.1" customHeight="1">
      <c r="A91" s="20" t="s">
        <v>18</v>
      </c>
      <c r="B91" s="15"/>
      <c r="C91" s="15"/>
      <c r="D91" s="17">
        <f>MIN(60,SUM(C91:C92))</f>
        <v>0</v>
      </c>
    </row>
    <row r="92" spans="1:4" ht="26.1" customHeight="1">
      <c r="A92" s="22"/>
      <c r="B92" s="11"/>
      <c r="C92" s="11"/>
      <c r="D92" s="19"/>
    </row>
    <row r="93" spans="1:4" ht="15.75">
      <c r="A93" s="20" t="s">
        <v>19</v>
      </c>
      <c r="B93" s="10"/>
      <c r="C93" s="10"/>
      <c r="D93" s="17">
        <f>MIN(40,SUM(C93:C96))</f>
        <v>0</v>
      </c>
    </row>
    <row r="94" spans="1:4" ht="15.75">
      <c r="A94" s="21"/>
      <c r="B94" s="10"/>
      <c r="C94" s="10"/>
      <c r="D94" s="18"/>
    </row>
    <row r="95" spans="1:4" ht="15.75">
      <c r="A95" s="21"/>
      <c r="B95" s="10"/>
      <c r="C95" s="10"/>
      <c r="D95" s="18"/>
    </row>
    <row r="96" spans="1:4" ht="15.75">
      <c r="A96" s="22"/>
      <c r="B96" s="11"/>
      <c r="C96" s="11"/>
      <c r="D96" s="19"/>
    </row>
    <row r="97" spans="1:4" ht="15.75">
      <c r="A97" s="21" t="s">
        <v>20</v>
      </c>
      <c r="B97" s="16"/>
      <c r="C97" s="16"/>
      <c r="D97" s="18">
        <f>MIN(60,SUM(C97:C101))</f>
        <v>0</v>
      </c>
    </row>
    <row r="98" spans="1:4" ht="15.75">
      <c r="A98" s="21"/>
      <c r="B98" s="16"/>
      <c r="C98" s="16"/>
      <c r="D98" s="18"/>
    </row>
    <row r="99" spans="1:4" ht="15.75">
      <c r="A99" s="21"/>
      <c r="B99" s="16"/>
      <c r="C99" s="16"/>
      <c r="D99" s="18"/>
    </row>
    <row r="100" spans="1:4" ht="15.75">
      <c r="A100" s="21"/>
      <c r="B100" s="10"/>
      <c r="C100" s="10"/>
      <c r="D100" s="18"/>
    </row>
    <row r="101" spans="1:4" ht="15.75">
      <c r="A101" s="22"/>
      <c r="B101" s="11"/>
      <c r="C101" s="11"/>
      <c r="D101" s="19"/>
    </row>
    <row r="102" spans="1:4" ht="15.75">
      <c r="A102" s="20" t="s">
        <v>23</v>
      </c>
      <c r="B102" s="10"/>
      <c r="C102" s="10"/>
      <c r="D102" s="17">
        <f>MIN(120,SUM(C102:C104))</f>
        <v>0</v>
      </c>
    </row>
    <row r="103" spans="1:4" ht="15.75">
      <c r="A103" s="21"/>
      <c r="B103" s="10"/>
      <c r="C103" s="10"/>
      <c r="D103" s="18"/>
    </row>
    <row r="104" spans="1:4" ht="15.75">
      <c r="A104" s="22"/>
      <c r="B104" s="11"/>
      <c r="C104" s="11"/>
      <c r="D104" s="19"/>
    </row>
    <row r="105" spans="1:4" ht="15.75">
      <c r="A105" s="20" t="s">
        <v>24</v>
      </c>
      <c r="B105" s="10"/>
      <c r="C105" s="10"/>
      <c r="D105" s="17">
        <f>MIN(80,SUM(C105:C109))</f>
        <v>0</v>
      </c>
    </row>
    <row r="106" spans="1:4" ht="15.75">
      <c r="A106" s="21"/>
      <c r="B106" s="10"/>
      <c r="C106" s="10"/>
      <c r="D106" s="18"/>
    </row>
    <row r="107" spans="1:4" ht="15.75">
      <c r="A107" s="21"/>
      <c r="B107" s="10"/>
      <c r="C107" s="10"/>
      <c r="D107" s="18"/>
    </row>
    <row r="108" spans="1:4" ht="15.75">
      <c r="A108" s="21"/>
      <c r="B108" s="10"/>
      <c r="C108" s="10"/>
      <c r="D108" s="18"/>
    </row>
    <row r="109" spans="1:4" ht="15.75">
      <c r="A109" s="22"/>
      <c r="B109" s="11"/>
      <c r="C109" s="11"/>
      <c r="D109" s="19"/>
    </row>
    <row r="110" spans="1:4" ht="18.75">
      <c r="A110" s="26" t="s">
        <v>21</v>
      </c>
      <c r="B110" s="27"/>
      <c r="C110" s="28"/>
      <c r="D110" s="4">
        <f>SUM(D2:D109)</f>
        <v>0</v>
      </c>
    </row>
    <row r="111" spans="1:4">
      <c r="A111" s="30"/>
      <c r="B111" s="30"/>
      <c r="C111" s="30"/>
      <c r="D111" s="30"/>
    </row>
    <row r="112" spans="1:4">
      <c r="A112" s="30"/>
      <c r="B112" s="30"/>
      <c r="C112" s="30"/>
      <c r="D112" s="30"/>
    </row>
    <row r="113" spans="1:4">
      <c r="A113" s="31"/>
      <c r="B113" s="31"/>
      <c r="C113" s="31"/>
      <c r="D113" s="30"/>
    </row>
    <row r="114" spans="1:4">
      <c r="A114" s="31"/>
      <c r="B114" s="31"/>
      <c r="C114" s="31"/>
      <c r="D114" s="30"/>
    </row>
    <row r="115" spans="1:4">
      <c r="A115" s="32"/>
      <c r="B115" s="32"/>
      <c r="C115" s="32"/>
      <c r="D115" s="30"/>
    </row>
    <row r="116" spans="1:4">
      <c r="A116" s="32"/>
      <c r="B116" s="32"/>
      <c r="C116" s="32"/>
      <c r="D116" s="30"/>
    </row>
    <row r="117" spans="1:4">
      <c r="A117" s="32"/>
      <c r="B117" s="32"/>
      <c r="C117" s="32"/>
      <c r="D117" s="30"/>
    </row>
    <row r="118" spans="1:4">
      <c r="A118" s="32"/>
      <c r="B118" s="32"/>
      <c r="C118" s="32"/>
      <c r="D118" s="30"/>
    </row>
    <row r="119" spans="1:4">
      <c r="A119" s="32"/>
      <c r="B119" s="32"/>
      <c r="C119" s="32"/>
      <c r="D119" s="30"/>
    </row>
    <row r="120" spans="1:4">
      <c r="A120" s="32"/>
      <c r="B120" s="32"/>
      <c r="C120" s="32"/>
      <c r="D120" s="30"/>
    </row>
    <row r="121" spans="1:4">
      <c r="A121" s="33"/>
      <c r="B121" s="33"/>
      <c r="C121" s="33"/>
      <c r="D121" s="30"/>
    </row>
    <row r="122" spans="1:4">
      <c r="A122" s="32"/>
      <c r="B122" s="32"/>
      <c r="C122" s="32"/>
      <c r="D122" s="30"/>
    </row>
  </sheetData>
  <sheetProtection algorithmName="SHA-512" hashValue="CCkHDszgMNiCbUbC1mg2+U6RCT4QNpLCWMvQ/ZWjp/Czrne1mac4N72fW7uF08DbfYKrr3M7DRDI+1BlnVi4jQ==" saltValue="O7t6KOzlAZqbTETzgbTn1g==" spinCount="100000" sheet="1" selectLockedCells="1"/>
  <protectedRanges>
    <protectedRange sqref="B3:C109" name="Intervalo1"/>
  </protectedRanges>
  <mergeCells count="40">
    <mergeCell ref="A1:D1"/>
    <mergeCell ref="A110:C110"/>
    <mergeCell ref="A3:A12"/>
    <mergeCell ref="A13:A32"/>
    <mergeCell ref="A33:A42"/>
    <mergeCell ref="A43:A52"/>
    <mergeCell ref="A53:A57"/>
    <mergeCell ref="A58:A62"/>
    <mergeCell ref="A63:A64"/>
    <mergeCell ref="A65:A68"/>
    <mergeCell ref="A69:A73"/>
    <mergeCell ref="A74:A77"/>
    <mergeCell ref="A78:A81"/>
    <mergeCell ref="A82:A84"/>
    <mergeCell ref="A85:A88"/>
    <mergeCell ref="A89:A90"/>
    <mergeCell ref="A91:A92"/>
    <mergeCell ref="A93:A96"/>
    <mergeCell ref="A97:A101"/>
    <mergeCell ref="A102:A104"/>
    <mergeCell ref="A105:A109"/>
    <mergeCell ref="D3:D12"/>
    <mergeCell ref="D13:D32"/>
    <mergeCell ref="D33:D42"/>
    <mergeCell ref="D43:D52"/>
    <mergeCell ref="D53:D57"/>
    <mergeCell ref="D58:D62"/>
    <mergeCell ref="D63:D64"/>
    <mergeCell ref="D65:D68"/>
    <mergeCell ref="D69:D73"/>
    <mergeCell ref="D74:D77"/>
    <mergeCell ref="D78:D81"/>
    <mergeCell ref="D82:D84"/>
    <mergeCell ref="D85:D88"/>
    <mergeCell ref="D89:D90"/>
    <mergeCell ref="D91:D92"/>
    <mergeCell ref="D93:D96"/>
    <mergeCell ref="D97:D101"/>
    <mergeCell ref="D102:D104"/>
    <mergeCell ref="D105:D109"/>
  </mergeCells>
  <dataValidations count="1">
    <dataValidation type="decimal" allowBlank="1" showInputMessage="1" showErrorMessage="1" sqref="C3:C109" xr:uid="{66174246-E8D4-49F6-B9C2-61C291043086}">
      <formula1>0</formula1>
      <formula2>200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0" sqref="F10"/>
    </sheetView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Plan1</vt:lpstr>
      <vt:lpstr>Plan2</vt:lpstr>
      <vt:lpstr>Plan3</vt:lpstr>
      <vt:lpstr>Plan1!_ftn1</vt:lpstr>
      <vt:lpstr>Plan1!_ftn2</vt:lpstr>
      <vt:lpstr>Plan1!_ftnref1</vt:lpstr>
      <vt:lpstr>Plan1!_ftnref2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DUARTE</dc:creator>
  <cp:lastModifiedBy>Marcus Duarte</cp:lastModifiedBy>
  <dcterms:created xsi:type="dcterms:W3CDTF">2019-02-01T19:48:00Z</dcterms:created>
  <dcterms:modified xsi:type="dcterms:W3CDTF">2022-06-29T19:07:55Z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1046-11.2.0.8684</vt:lpwstr>
  </property>
</Properties>
</file>