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defaultThemeVersion="164011"/>
  <mc:AlternateContent xmlns:mc="http://schemas.openxmlformats.org/markup-compatibility/2006">
    <mc:Choice Requires="x15">
      <x15ac:absPath xmlns:x15ac="http://schemas.microsoft.com/office/spreadsheetml/2010/11/ac" url="C:\Users\André\Google Drive\IFMG\Subsequente\"/>
    </mc:Choice>
  </mc:AlternateContent>
  <bookViews>
    <workbookView xWindow="0" yWindow="0" windowWidth="23040" windowHeight="9192" tabRatio="989" activeTab="1"/>
  </bookViews>
  <sheets>
    <sheet name="PROGEP - MATRIZ E DOCENTES" sheetId="1" r:id="rId1"/>
    <sheet name="PROGEP - CARGA HORÁRIA DOCENTE" sheetId="6" r:id="rId2"/>
    <sheet name="INFRAESTRUTURA - EQUIPAMENTOS" sheetId="3" r:id="rId3"/>
    <sheet name="ACERVO BIBLIOGRÁFICO" sheetId="5" r:id="rId4"/>
    <sheet name="Plan2" sheetId="8" state="hidden" r:id="rId5"/>
  </sheets>
  <calcPr calcId="162913"/>
</workbook>
</file>

<file path=xl/calcChain.xml><?xml version="1.0" encoding="utf-8"?>
<calcChain xmlns="http://schemas.openxmlformats.org/spreadsheetml/2006/main">
  <c r="H81" i="3" l="1"/>
  <c r="H80" i="3"/>
  <c r="H79" i="3"/>
  <c r="H78" i="3"/>
  <c r="H77" i="3"/>
  <c r="H76" i="3"/>
  <c r="H75" i="3"/>
  <c r="H85" i="3" s="1"/>
  <c r="H74" i="3"/>
  <c r="H73" i="3"/>
  <c r="H86" i="3" s="1"/>
  <c r="H61" i="3"/>
  <c r="H59" i="3"/>
  <c r="H62" i="3" s="1"/>
  <c r="H58" i="3"/>
  <c r="H57" i="3"/>
  <c r="H63" i="3" s="1"/>
  <c r="H43" i="3"/>
  <c r="H45" i="3" s="1"/>
  <c r="H42" i="3"/>
  <c r="H41" i="3"/>
  <c r="H47" i="3" s="1"/>
  <c r="H27" i="3"/>
  <c r="H29" i="3" s="1"/>
  <c r="F27" i="3"/>
  <c r="H26" i="3"/>
  <c r="H25" i="3"/>
  <c r="H24" i="3"/>
  <c r="H23" i="3"/>
  <c r="H22" i="3"/>
  <c r="H21" i="3"/>
  <c r="H20" i="3"/>
  <c r="H19" i="3"/>
  <c r="H18" i="3"/>
  <c r="H17" i="3"/>
  <c r="H16" i="3"/>
  <c r="H31" i="3" s="1"/>
  <c r="K8" i="3"/>
  <c r="K7" i="3"/>
  <c r="K6" i="3"/>
  <c r="H46" i="3" l="1"/>
  <c r="H84" i="3"/>
  <c r="H30" i="3"/>
  <c r="D7" i="1" l="1"/>
  <c r="G22" i="1" l="1"/>
  <c r="E22" i="1"/>
  <c r="D22" i="1"/>
  <c r="I33" i="6" l="1"/>
  <c r="G33" i="6"/>
  <c r="I32" i="6"/>
  <c r="G32" i="6"/>
  <c r="I31" i="6"/>
  <c r="G31" i="6"/>
  <c r="I25" i="6"/>
  <c r="G25" i="6"/>
  <c r="I24" i="6"/>
  <c r="G24" i="6"/>
  <c r="I23" i="6"/>
  <c r="G23" i="6"/>
  <c r="I17" i="6"/>
  <c r="G17" i="6"/>
  <c r="I16" i="6"/>
  <c r="G16" i="6"/>
  <c r="I15" i="6"/>
  <c r="G15" i="6"/>
  <c r="I8" i="6"/>
  <c r="G8" i="6"/>
  <c r="I7" i="6"/>
  <c r="G7" i="6"/>
  <c r="I6" i="6"/>
  <c r="G6" i="6"/>
  <c r="G17" i="1" l="1"/>
  <c r="G12" i="1"/>
  <c r="G7" i="1"/>
  <c r="D12" i="1" l="1"/>
  <c r="E17" i="1" l="1"/>
  <c r="D17" i="1"/>
  <c r="E12" i="1"/>
  <c r="E7" i="1" l="1"/>
</calcChain>
</file>

<file path=xl/sharedStrings.xml><?xml version="1.0" encoding="utf-8"?>
<sst xmlns="http://schemas.openxmlformats.org/spreadsheetml/2006/main" count="434" uniqueCount="147">
  <si>
    <t>Nome</t>
  </si>
  <si>
    <t>MINISTÉRIO DA EDUCAÇÃO</t>
  </si>
  <si>
    <t>SECRETARIA DE EDUCAÇÃO PROFISSIONAL E TECNOLÓGICA</t>
  </si>
  <si>
    <t xml:space="preserve">  INSTITUTO FEDERAL DE EDUCAÇÃO, CIÊNCIA E TECNOLOGIA DE MINAS GERAIS</t>
  </si>
  <si>
    <t>PLANEJAMENTO DE INFRAESTRUTURA DE LABORATÓRIO DO CURSO</t>
  </si>
  <si>
    <t>Item</t>
  </si>
  <si>
    <t>Código Sisplan</t>
  </si>
  <si>
    <t>Descrição detalhada</t>
  </si>
  <si>
    <t>Unid.</t>
  </si>
  <si>
    <t>Quant. Total Estimado</t>
  </si>
  <si>
    <t>Valor Unitário</t>
  </si>
  <si>
    <t>Valor Total Estimado</t>
  </si>
  <si>
    <t>x</t>
  </si>
  <si>
    <t>Turma 1</t>
  </si>
  <si>
    <t>Turma 2</t>
  </si>
  <si>
    <t>Situação</t>
  </si>
  <si>
    <t>TOTAL - R$</t>
  </si>
  <si>
    <t>TOTAL QUE SERÁ ADQUIRIDO - R$</t>
  </si>
  <si>
    <t>TOTAL JÀ ADQUIRIDO - R$</t>
  </si>
  <si>
    <t>CUSTO</t>
  </si>
  <si>
    <t>Componente Curricular</t>
  </si>
  <si>
    <t>Nome do docente ou previsão de contratação</t>
  </si>
  <si>
    <t>CH do componente curricular</t>
  </si>
  <si>
    <t>CH efetivamente lecionada</t>
  </si>
  <si>
    <t>Vínculo</t>
  </si>
  <si>
    <t>ACERVO BIBLIOGRÁFICO PARA UTILIZAÇÃO NO CURSO</t>
  </si>
  <si>
    <t>Tipo de material</t>
  </si>
  <si>
    <t>Qt.</t>
  </si>
  <si>
    <t>Formação</t>
  </si>
  <si>
    <t>Curso</t>
  </si>
  <si>
    <t>CH semanal</t>
  </si>
  <si>
    <t>CH semanal total</t>
  </si>
  <si>
    <t>CH anual</t>
  </si>
  <si>
    <t>CH anual total</t>
  </si>
  <si>
    <r>
      <t>Regime de Trabalho</t>
    </r>
    <r>
      <rPr>
        <sz val="8"/>
        <color rgb="FF000000"/>
        <rFont val="Arial"/>
        <family val="2"/>
      </rPr>
      <t xml:space="preserve">
(20h ou 40h)</t>
    </r>
  </si>
  <si>
    <r>
      <t xml:space="preserve">Nome
</t>
    </r>
    <r>
      <rPr>
        <sz val="8"/>
        <color rgb="FF000000"/>
        <rFont val="Arial"/>
        <family val="2"/>
      </rPr>
      <t>(Preencher com "A contratar" quando se aplicar)</t>
    </r>
  </si>
  <si>
    <r>
      <t xml:space="preserve">Disciplina
</t>
    </r>
    <r>
      <rPr>
        <sz val="8"/>
        <color rgb="FF000000"/>
        <rFont val="Arial"/>
        <family val="2"/>
      </rPr>
      <t>(Listar, primeiramente, as disciplinas do curso a ser criação e, em seguida, as disciplinas dos demais cursos de atuação)</t>
    </r>
  </si>
  <si>
    <t>DESCRIÇÃO DO CORPO DOCENTE DO CURSO</t>
  </si>
  <si>
    <t>Existente</t>
  </si>
  <si>
    <t>A adquirir</t>
  </si>
  <si>
    <t>Perfil</t>
  </si>
  <si>
    <t>Algoritmos e Programação</t>
  </si>
  <si>
    <t>Desenho Técnico</t>
  </si>
  <si>
    <t>Eletrônica Analógica I</t>
  </si>
  <si>
    <t>Eletrônica Digital I</t>
  </si>
  <si>
    <t xml:space="preserve">Professor do concurso, edital 87/2018 - Perfil 1 </t>
  </si>
  <si>
    <t>Eletrônica Analógica II</t>
  </si>
  <si>
    <t>Segurança do Trabalho</t>
  </si>
  <si>
    <t>Eletrônica Digital II</t>
  </si>
  <si>
    <t>Professor do concurso, edital 87/2018 - Perfil 2</t>
  </si>
  <si>
    <t>Professor do concurso, edital 87/2018 - Perfil 3</t>
  </si>
  <si>
    <t>2º SEMESTRE</t>
  </si>
  <si>
    <t>Microcontroladores</t>
  </si>
  <si>
    <t>Eletrônica de Potência</t>
  </si>
  <si>
    <t>Fundamentos de Eletricidade Industrial</t>
  </si>
  <si>
    <t>3º SEMESTRE</t>
  </si>
  <si>
    <t>4º SEMESTRE</t>
  </si>
  <si>
    <t>Automação e Controle de Processo</t>
  </si>
  <si>
    <t>Manutenção</t>
  </si>
  <si>
    <t>Eletrônica das Comunicações</t>
  </si>
  <si>
    <t>A contratar</t>
  </si>
  <si>
    <t>Desenho técnico</t>
  </si>
  <si>
    <t>Técnico em eletrônica/Subsequente</t>
  </si>
  <si>
    <t>SEMESTRE I</t>
  </si>
  <si>
    <t>SEMESTRE II</t>
  </si>
  <si>
    <t>CH semestral</t>
  </si>
  <si>
    <t>SEMESTRE III</t>
  </si>
  <si>
    <t>SEMESTRE IV</t>
  </si>
  <si>
    <t>LABORATÓRIO 1 - Eletrônica e Acionamentos Elétricos</t>
  </si>
  <si>
    <t>(X) existente   (   ) a construir   (   ) em projeto   (   ) outra situação __________________________</t>
  </si>
  <si>
    <t>Justificativa: O laboratório será utilizado para as aulas práticas de eletrônica e acionamentos elétrico.</t>
  </si>
  <si>
    <t>Autotransformador - tensão primária 380/440 Vca. - tensão secundária 220 Vca; - Potência 5 kvA. - Manual em português</t>
  </si>
  <si>
    <t>UNID.</t>
  </si>
  <si>
    <t>Capacimetro digital Capacitância- Faixas: 200pF, 2nF, 20nF, 200nF, 2µF, 20µF, 200µF, 2000µF, 20000µF - Precisão: 200pF ± (0.5%+7D); 2nF ~ 200µF ± (0.5%+5D); 2000µF ± (2.0%+5D);20000µF ± (3.0%+10D)  - Resolução: 0.1pF, 0.001nF, 0.01nF, 0.1nF, 0.001µF, 0.01µF, 0.1µF, 1µF, 10µF  - Frequência de Teste: 800Hz para faixas 200pF ~ 2µF; 80Hz para faixa 20µF; 8Hz para faixas 200µF ~ 20000µF  - Máxima Indicação: 199.9pF, 1.999nF, 19.99nF, 199.9nF, 1.999µF, 19.99µF, 199.9µF, 1999µF, 1999(x10)µF
 - Erro de Zero: ± 20pF  - Tensão de Teste: Máximo 2.8V RMS  - Proteção de sobrecarga: Fusível 100mA/250V Acessórios  1. Par de Pontas de Prova  2. Bateria de 9V  3. Manual de Instruções 4. Adaptador de Terminal</t>
  </si>
  <si>
    <t>INVERSOR DE FREQUENCIA VETORIAL, COM 2 ENTRADAS ANALÓGICAS, 220V, 1/2CV, MODELO WEG CFW-08PLUS OU EQUIVALENTE.</t>
  </si>
  <si>
    <t>Multímetro Digital - Multímetro Digital Autorange, display 3 1/2 dígitos, seletor de faixa auto/manual, teste de diodo, de continuidade, true rms AC, capacitância, temperatura, frequencia, interface rs232 para microcomputador, proteção IEC1010, 1000V CATII, 600V CATIII. Alerta de bateria baixa, alimentação bateria 9V, pontas de prova, manual, cabo rs232, termopar, software e bateria recarregável.</t>
  </si>
  <si>
    <t>Osciloscopio Digital 100MHz,- Portátil de bancada,- Alimentação 110V/220V,- Largura de banda 100MHz,- Números de Canais 2 com pontas de provas mais uma reserva,- Números Canais Trigger Externo 1,- Display Colorido 7,8Â ou maior STN (256 cores),- Resolução 640 X 480 pixels,- Display com ÂrefreshÂ de alta velocidade,- Design Compacto com alça para transporte,- Dimensões máximas 450 mm x 257 mm x 220 mm - 2000 g,- Auto Set para rápida ajuste e visualização das ondas,- Auto-Calibração automática com Função para ajuste dos probes,- Software para comunicação e tratamento informações no PC,- Memória de 6000 Kbytes / Canal,- Bateria inclusa com autonomia de 6 Horas,- Amostragem 500MSa/s,- Resolução 8 bits,- Trigger: borda, vídeo, alternada, pulso, slope,- Funções matemáticas: soma,subtração, divisão, multiplicação,- Analisador de espectro Analise por FFT,- Conexão frontal com porta USB com cabo de 1,5metros incluso,.</t>
  </si>
  <si>
    <t>Variador de tensão monofásico (Varivolts/Variacs) – 500VA/2A Ajuste de: 0 a 250 Vac</t>
  </si>
  <si>
    <t xml:space="preserve">Fonte de Alimentação Simétrica DC Digital: Equipamento digital de bancada, com quatro displays de 3 dígitos (duas de tensão e duas de corrente), capaz de fornecer duas saídas variáveis com tensão de 0 a 30V DC e corrente de 0 a 3A DC, e uma saída fixa de 5V / 3A DC. Possui proteção de sobrecarga e inversão de polaridade, e a duas saídas variáveis podem ser ligadas em série ou paralelo através do painel frontal. Características Técnicas: - Alta estabilidade e baixo ripple. - Duplo display LCD de fácil leitura para apresentação simultânea da tensão e corrente de saída. - Saídas Variáveis: 0 ~ 30V DC / 0 ~ 3A DC (2 Fontes Independentes). - Saída Fixa: 5V / 3A. - Ajuste da tensão e corrente através de um potenciômetro de precisão. - Configuração dos modos série, paralelo e simétrica através do painel frontal (tracking). - Possibilidade de operação contínua mesmo nas condições de máxima carga. - Circuito de proteção de sobrecarga. - Proteção de inversão de polaridade. - Isolação entre Chassis e Terminal de Saída: &gt;= 20MOaHMS (500V DC). - Isolação entre Chassis e Cabo AC: &gt;= 100MOaHMS (500V DC). - Ambiente de Operação: 0 ~ 40ºC, RH &lt; 80%. </t>
  </si>
  <si>
    <t>Gerador de sinais com ajuste de sinais na faixa de frequências de 0,1 mHz a 15 MHz, e pode ser programado, através da inteface GPIB, para produzir formas de ondas arbitrárias, com resolução de amplitude de 12 bits. Especificações técnicas: • impedância de saída: 50 ohms, fixa;</t>
  </si>
  <si>
    <t>Motor de indução assíncrono trifásico 1/4 CV, 4 pólos, 220/380V, 60 Hz, 1710 rpm, Grau de proteção: IP55, Carcaças: ferro fundido, Fator de serviço: 1,15, com Rolamentos de esferas, Categoria: N</t>
  </si>
  <si>
    <t>LABORATÓRIO 2 - Informática</t>
  </si>
  <si>
    <t>Justificativa: O laboratório de informática será utilizado nas disciplinas de Programação e em algumas aulas práticas de controle.</t>
  </si>
  <si>
    <t xml:space="preserve">Microcomputador Desktop Tipo Escritório REQUISITOS OBRIGATÓRIOS: PLACA PRINCIPAL (Motherboard/ placa-mãe) Total suporte às características especificadas para o Processador, Memória RAM, Placa de Vídeo e Disco Rígido presentes neste Edital; A placa principal deverá atender aos requisitos abaixo: Ser do mesmo fabricante do equipamento (desenvolvida para o equipamento; Placa principal com arquitetura BTX ou ATX. Possuir no mínimo, 4 (quatro) slots para memória do tipo DDR3-DIMM ou superior, que permita expansão para, no mínimo, 16 (dezesseis) Gbytes DDR3 1333 MHz. Equipamento deve possuir as seguintes opções de expansão: Pelo menos 1 (um) slot tipo PCI, 1 (um) slot tipo PCI X1 e 1 slot tipo PCI X16. Compatível com recursos de redução do consumo de energia e com recursos DMI (Desktop Management Interface). </t>
  </si>
  <si>
    <t>TOTAL ADQUIRIDO - R$</t>
  </si>
  <si>
    <t>LABORATÓRIO 3 - Manutenção e Redes de Computadores</t>
  </si>
  <si>
    <t>Justificativa: O laboratório de manutenção e redes será utilizado nas aulas práticas das disciplinas de redes e manutenção. Os equipamentos existentes ou já planejados pelos outros cursos serão suficientes para atender as necessidades do curso.</t>
  </si>
  <si>
    <t>LABORATÓRIO 4 - Controle e Automação</t>
  </si>
  <si>
    <t>Justificativa: Laboratório de Controle e Automação irá atender as disciplinas e aulas práticas de Instrumentação e Controle e Automação de processos industriais.</t>
  </si>
  <si>
    <t>Constituído em perfil de alumínio, com tampo simples em perfil de alumínio para a fixação dos componentes sem a utilização de ferramentas. Bastidor para fixação de placas elétricas no alto do painel. 02 gaveteiros com 04 gavetas cada com deslizamento sobre nylon, para acondicionar os módulos didáticos. Possui 04 rodízios giratórios reforçados, sendo 02 deles com trava e 4 pés para fixação. Fácil possibilidade de intercambialidade entre os componentes pneumáticos e elétricos. Dimensões: comprimento: 1200 mm x largura: 700 mm x altura: 1800 mm. Inclui: 12 conexões T; 32 conexões sobressalentes; 76 metros de tubo extra flexível 6 mm; 01 cortador de tubos. Módulos Didáticos de Pneumática: - 01 FRL (filtro, regulador e lubrificador); - 01 bloco distribuidor com 8 saídas; - 01 cilindro de simples ação; - 02 cilindros de dupla ação com êmbolo magnético; - 02 Válvulas direcionais 3/2 vias NF botão mola; - 01 Válvula direcional 3/2 vias NF alavanca mola; - 01 Válvula direcional 3/2 vias NF alavanca trava; - 04 Válvulas direcionais 3/2 vias NF rolete mola; - 02 Válvulas direcionais 3/2 vias NF gatilho mola; - 01 Válvula direcional 3/2 vias NF simples piloto; - 01 Válvula direcional 3/2 vias NF temporizadora (0 à 30s); - 01 Válvula direcional 3/2 vias NF duplo piloto; - 01 Válvula direcional 5/2 vias alavanca trava; - 01 Válvula direcional 5/2 vias simples piloto; - 02 Válvulas direcionais 5/2 vias duplo piloto; - 04 válvulas de controle de fluxo unidirecional; - 02 elementos "OU"; - 02 elementos "E"; - 01 válvula de escape rápido; - 02 captadores de queda de pressão pneumáticos. Módulos didáticos de eletropneumática: - 01 fonte 24 VCC/4,2 A com proteção, 110/220VAC automática - 01 distribuidor com 12 saídas e 8 indicadores luminosos; - 01 jogo de cabos elétricos com pinos banana, sendo cada um com: 20 cabos de 500 mm azuis, 10 cabos de 1000 mm azuis, 20 cabos de 500 mm vermelhos, 10 cabos de 1000 mm vermelhos; - 01 Válvula direcional 5/2 vias simples solenóide; - 02 Válvulas direcionais 5/2 vias duplo solenóide; - 01 Válvula direcional 3/2 vias simples solenóide; - 03 contatores com 3 contatos NA e 1 NF; - 02 contatores com 2 contatos NA e 2 NF; - 01 relé temporizador com retardo na energização; - 02 botões de comando pulsador verde; - 01 botão de comando pulsador vermelho; - 01 botão de emergência com trava ; - 01 botão de comando com trava ; - 04 microrruptores fim de curso rolete; - 02 microrruptores fim de curso gatilho; - 01 pressostato pneumático/elétrico – 1 a 10 bar, tensão 24 Vcc ; - 01 sensor de proximidade capacitivo; - 01 sensor de proximidade indutivo; - 02 sensores de proximidade magnéticos.</t>
  </si>
  <si>
    <t>Compressor de ar BV/25L 2HP + Kit de Acessórios para Compressor 5 Peças. Compressor para uso doméstico e para profissionais com trabalhos leves.É o compressor portátil ideal para serviços de pintura com pistolas de baixa produção, inclusive calibragem de pneus de bicicletas, motos, automóveis e utilitários. Acionamento de pequenas ferramentas pneumáticas como grampeadores e pinadores. MC 8,5 BV- 25L, 2HP, 2P. BIVOLT. 1 Estágio - 120lbf/pol². Deslocamento teórico 243L/MIN / 8,5PCM. Pressão máxima 120PSI / 8BAR. Volume do reservatório geom.(L) 25 / Tempo de enchimento 1,25. Rpm do bloco 3450, Motor elétrico 2CV, 1500KW, 2 Polo. Volume de óleo lubrificante 0,250ML. Kit de Acessórios para Compressor 5 Peças Chiaperini Air. Kit de Acessórios para compressores de ar , 5 utilidades em uma caixa. Pressão 50Lbf. Pistola de pintura pm 50 (psi) Libras. Inflador com manômetro pm 90 (psi) Libras. Pulverizador com caneca pm 50 (psi) LibrasBico de limpeza pm 90(psi) Libras. Mangueira de ar (PE) 5M, pm 120 (psi) Libras</t>
  </si>
  <si>
    <t>Relé programável: Tensão de alimentação 110-220 V CA (50/60 Hz) 20 pontos de entradas e saídas (8 entradas digitais, 4 pontos de entradas analógicas (0-10 VCC/12 bits) e 8 saídas digitais a relé Expansão de módulos de entradas e saídas digitais (relé), analógicas ou Pt-100  Saídas digitais a relé (8 A para cargas resistivas)  Relógio de tempo real  Duas entradas rápidas de 1 kHz  Duas saídas PWM e trem de pulsos 1 kHz  Display LCD com 4 linhas x 16 caracteres  Programação em Ladder ou diagrama de blocos da  função (FDB)  Capacidade de 300 linhas de programação em  Ladder ou 260 blocos lógicos de funções  Controle PID e funções aritmétias Menus em português e mais 6 idiomas  Comunicação em RS485 / Modbus mestre/escravo  (disponível nos modelos 20VR-D e 20VT-D) e  comunicação Modbus escravo, utilizando a  expansão Modbus 3rd.  Software de programação gratuito CLIC02 Edit V3 e  Cabo De Programação</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</si>
  <si>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</si>
  <si>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t>
  </si>
  <si>
    <t>Sensor Ultrassônico para medição de nível com Saída Analógica, modelo 873P - Faixa de detecção 100-3500mm; - Saída analógica (4-20mA e/ou 0... 10Vdc); -Diâmetro do corpo 18 e 30mm; - Corpo em plástico;- Distância sensora ajustável; - Proteção contra curto</t>
  </si>
  <si>
    <t>Termopar modelo pt100 cabo com 2 metros, faixa de medição de temperatura de 0º até 1200ºC. Com sensor reto de 10mm com cordoalha de proteção de aço</t>
  </si>
  <si>
    <t>TRANSMISSOR DE PRESSÃO Faixa: 0 a 1Bar. Saída: 4-20 mA a 2 fios; Alimentação: 8-33 Vcc; Conector elétrico de engate rápido, com proteção IP67; Rosca ao processo: 1/4” - 18 NPT; para aplicações industriais de medição de pressão em líquidos e gases.</t>
  </si>
  <si>
    <t>Válvula solenoide servo operada para trabalhar com líquido, 2 vias, normalmente fechada, corpo em latão ou aço inox, vedação em VITON, conexão de 1/2” BSP ou NPT, pressão de trabalho de 0 bar a máxima de 10 bar, temperatura máx. do fluido 130°C, bobina encapsulada classe H</t>
  </si>
  <si>
    <t>Livro</t>
  </si>
  <si>
    <t>BOYLESTAD, Robert L. Introdução à análise de circuitos. 12. ed. São Paulo: Pearson, c2012. xiii, 959 p.</t>
  </si>
  <si>
    <t>GUSSOW, Milton. Eletricidade básica. 2. ed. atual. e ampl. Porto Alegre: Bookman, 2009. 571 p.</t>
  </si>
  <si>
    <t>NILSSON, James William; RIEDEL, Susan A. Circuitos elétricos. 10. ed. São Paulo: Pearson, 2016. xiv,873 p.</t>
  </si>
  <si>
    <t>NILSSON, James William; RIEDEL, Susan A. Circuitos elétricos. 6. ed. Rio de Janeiro: LTC, c2003. xxi, 656 p.</t>
  </si>
  <si>
    <t>BOYLESTAD, Robert L.; NASHELSKY, Louis. Dispositivos eletrônicos: e teoria de circuitos. 11. ed. 5 5 São Paulo: Pearson, 2013. xii, 766 p. ISBN 9788564574212. . Ac.69086</t>
  </si>
  <si>
    <t>MALVINO, Albert Paul; BATES, David J. Eletrônica. 8. ed. Porto Alegre: AMGH, 2016. v. 1, 567 p. ISBN 9788577260225 (broch.). . 621.381 M262e 2016 (SB) Ac.85002</t>
  </si>
  <si>
    <t>CREDER, Hélio. Instalações elétricas. 16. ed. Rio de Janeiro: LTC, 2016. xxiii, 470 p. ISBN 9788521625940. . Ac.81479</t>
  </si>
  <si>
    <t>ASCENCIO, Ana Fernanda Gomes; CAMPOS, Edilene Aparecida Veneruchi de. Fundamentos da programação de computadores: algorítimos, pascal e C/C++. São Paulo: Pearson Prentice Hall, c2003. xviii, 355 p. ISBN 8587918362. . 004.42 A811f 2003 (SB) Ac.81117</t>
  </si>
  <si>
    <t>ASCENCIO, Ana Fernanda Gomes; CAMPOS, Edilene Aparecida Veneruchi de. Fundamentos da programação de computadores: algoritmos, Pascal e C/C++ (Padrão Ansi) e java. 3. ed. São Paulo: Pearson Education do Brasil, 2012. x, 569 p. ISBN 9788564574168 (broch.). . Ac.66021</t>
  </si>
  <si>
    <t>FARRER, Harry et al. Algoritmos estruturados. 3. ed. Rio de Janeiro: LTC, c1999. 284 p. (Programação estruturada de computadores). ISBN 9788521611806 (broch.). . Ac.12681</t>
  </si>
  <si>
    <t>FARRER, Harry et al. Pascal estruturado. 3. ed. Rio de Janeiro: Guanabara Koogan, 1999. 279 p. (Programação estruturada de computadores). ISBN 8521611749. . Ac.63509</t>
  </si>
  <si>
    <t>CORMEN, Thomas H. et al.Algoritmos: teoria e prática. Rio de Janeiro: Elsevier, 2012. xvi, 926 p. ISBN 9788535236996. . Ac.65547</t>
  </si>
  <si>
    <t>CORMEN, Thomas H. et al. Introduction to algorithms. 3rd. ed. Cambridge, Mass.: MIT Press, c2009. xix, 1292 p. ISBN 9780262033848. .004.421 I61 2009 (SB) Ac.80423</t>
  </si>
  <si>
    <t>DEITEL, Harvey M.; DEITEL, Paul J. C++: como programar. 5. ed. São Paulo: Pearson Prentice Hall, c2006. xlii, 1163 p. ISBN 9788576050568. . Ac.11124</t>
  </si>
  <si>
    <t>MIZRAHI, Victorine Viviane. Treinamento em linguagem C ++: modulo 1. 2. ed. São Paulo: Pearson Education do Brasil, 2006. 234 p. . Ac.66016</t>
  </si>
  <si>
    <t>ZIVIANI, Nivio. Projeto de algoritmos com implementações em pascal e C. 2. ed. São Paulo: Pioneira Thomson Learning, 2004. 552 p. ISBN 8522103909. . Ac.17368</t>
  </si>
  <si>
    <t>ZIVIANI, Nivio. Projeto de algoritmos: com implementações em Java e C++. São Paulo: Thomson Learning, 2007. xx, 621 p. ISBN 9788522105250 (broch.). . Ac.10555</t>
  </si>
  <si>
    <t>ZIVIANI, Nivio. Projeto de algoritmos: com implementações em Pascal e C. 3. ed., rev. e ampl. São Paulo: Cengage Learning, 2011. 639 p. ISBN 9788522110506 (broch.). . Ac.64199</t>
  </si>
  <si>
    <t>DANTE, Luiz Roberto. Matemática: contexto e aplicações : volume único. 3. ed. São Paulo: Ática, 2008. 2011 736 p. ISBN 97885081196332. . Ac.69834</t>
  </si>
  <si>
    <t>THOMAZINI, Daniel; ALBUQUERQUE, Pedro U. B. de. Sensores industriais: fundamentos e aplicações. 8. ed. rev. e atual. São Paulo: Érica, 2011. 224 p. ISBN 9788536500713. . Ac.69457</t>
  </si>
  <si>
    <t>IDOETA, Ivan V; CAPUANO, Francisco G. Elementos de eletrônica digital. 41. ed. São Paulo: Érica, 2012. 544 p. ISBN 9788571940192 (broch.). . Ac.68486</t>
  </si>
  <si>
    <t>TOCCI, Ronald J.; WIDMER, Neal S.; MOSS, Gregory L. Sistemas digitais: princípios e aplicações. 11. ed. São Paulo: Pearson Prentice Hall, 2011. xx, 817 p. ISBN 9788576059226 (broch.).. Ac.66125</t>
  </si>
  <si>
    <t>CEREJA, William Roberto; MAGALHÃES, Thereza Analia Cochar. Texto e interação: uma proposta de produção textual a partir de gêneros e projetos. 3. ed., rev.e ampl. São Paulo: Atual, 2009. 400 p. ISBN 9788535712018. . 808.1 C414t 2009 (SB) Ac.71130</t>
  </si>
  <si>
    <t>FIORIN, José Luiz; SAVIOLI, Francisco Platão. Para entender o texto: leitura e redação. 17. ed. São Paulo: Ática, [2007]. 431 p. (Ática Universidade). ISBN 9788508108664. . Ac.4660</t>
  </si>
  <si>
    <t>ANDRADE, Maria Margarida de; HENRIQUES, Antonio. Língua portuguesa: noções básicas para cursos superiores. 9. ed. São Paulo: Atlas, 2010. 202 p. ISBN 9788522457526. . Ac.65783</t>
  </si>
  <si>
    <t>GOLD, Miriam. Redação empresarial. 4. ed. São Paulo: Pearson, 2010. 287 p. ISBN 9788576056829. Ac.65595</t>
  </si>
  <si>
    <t>MARTINS, Luciano. Escrever com criatividade. 4. ed. São Paulo: Contexto, 2006. 117 p. ISBN 8572441654. . Ac.62792</t>
  </si>
  <si>
    <t>MEDEIROS, João Bosco. Português instrumental. 9. ed. São Paulo: Atlas, 2010. 442 p. ISBN 9788522457618. . Ac.62042</t>
  </si>
  <si>
    <t>SILVA, Maurício. O novo acordo ortográfico da língua portuguesa: o que muda, o que não muda. São Paulo: Contexto, 2008. 90 p. ISBN 9788572444071. . 81'35 S581n 2008 (CO) (SB) Ac.64359</t>
  </si>
  <si>
    <t>SEDRA, Adel S.; SMITH, Kenneth C. Microeletrônica. 4. ed. São Paulo: Makron Books, 2000. 1270 p. ISBN 8534610444. . Ac.81618</t>
  </si>
  <si>
    <t>CARDELLA, Benedito. Segurança no trabalho e prevenção de acidentes: uma abordagem holística : segurança integrada à missão organizacional com produtividade, qualidade, preservação ambiental e desenvolvimento de pessoas. São Paulo: Atlas, 1999. 254 p. ISBN 9788522422555. . Ac.68644</t>
  </si>
  <si>
    <t>TAVARES, José da Cunha. Tópicos de administração aplicada à segurança do trabalho. 11. ed. São Paulo: Senac São Paulo, 2012. 166 p. ISBN 9788539601585. . 614.8:331.45 T231 2012 (SB) Ac.69633</t>
  </si>
  <si>
    <t>MONK, Simon. 30 projetos com arduino. 2. ed. Porto Alegre: Bookman, 2014. xi, 214 p. (Série Tekne). ISBN 9788582601624. . 681.5 M745t 2014 (SB) Ac.85199</t>
  </si>
  <si>
    <t>MONK, Simon. Programação com Arduino II: passos avançados com sketches. Porto Alegre: Bookman, 2015. ix, 247 p. (Série Tekne). ISBN 9788582602966. . 681.5 M745 2015 (SB) Ac.85201</t>
  </si>
  <si>
    <t>MONK, Simon. Programação com Arduino: começando com sketches. Porto Alegre: Bookman, 2013. xi, 147 p. (Série Tekne). ISBN 9788582600269. . Ac.73603</t>
  </si>
  <si>
    <t>ROSÁRIO, João Maurício. Princípios de mecatrônica. São Paulo: Pearson, 2005. 356 p. ISBN 8576050102. . Ac.67254</t>
  </si>
  <si>
    <t>MCROBERTS, Michael. Arduino básico. 2. ed. São Paulo: Novatec, 2015. 506 p. ISBN 9788575224045. . 681.5 M478a 2015 (SB) Ac.85173</t>
  </si>
  <si>
    <t>MONK, Simon. Projetos com arduino e android: use seu smatphone ou tablet para controlar o arduino. Porto Alegre: Bookman, 2014. 202 p. ISBN 9788582601211. . 681.5 M745p 2014 (SB) Ac.85200</t>
  </si>
  <si>
    <t>MALVINO, Albert Paul; BATES, David J. Eletrônica. 8. ed. São Paulo: McGraw-Hill, 2016. v. 2 ISBN 9788580555929. . Ac.84984</t>
  </si>
  <si>
    <t>AHMED, Ashfaq. Eletrônica de potência. São Paulo: Pearson Prentice Hall, 2000. 479 p. ISBN 8587918036. . Ac.337</t>
  </si>
  <si>
    <t>COTRIM, Ademaro A. M. B. Instalações elétricas. 5. ed. São Paulo: Pearson Prentice Hall, c2009. viii, 496 p. ISBN 9788576052081 (broch.). . Ac.79058</t>
  </si>
  <si>
    <t>CAPUANO, Francisco G; MARINO, Maria Aparecida Mendes. Laboratorio de eletricidade e eletronica.</t>
  </si>
  <si>
    <t>SADIKU, Matthew N. O. Elementos de eletromagnetismo.</t>
  </si>
  <si>
    <t>VAHID, Frank. Sistemas digitais: projeto, otimização e HDLS.</t>
  </si>
  <si>
    <t>CRAIG, John J. Robótica.</t>
  </si>
  <si>
    <t>C ARVALHO, Benjamin de Araujo. Desenho geométrico.</t>
  </si>
  <si>
    <t>PROVENZA, Francesco. Desenhista de máquinas.</t>
  </si>
  <si>
    <t>1º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</si>
</sst>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R$ &quot;* #,##0.00_-;&quot;-R$ &quot;* #,##0.00_-;_-&quot;R$ &quot;* \-??_-;_-@_-"/>
    <numFmt numFmtId="165" formatCode="_(* #,##0.00_);_(* \(#,##0.00\);_(* \-??_);_(@_)"/>
    <numFmt numFmtId="166" formatCode="&quot;R$ &quot;#,##0.00"/>
    <numFmt numFmtId="167" formatCode="_-&quot;R$ &quot;* #,##0.00_-;&quot;-R$ &quot;* #,##0.00_-;_-&quot;R$ &quot;* \-??_-;_-@"/>
  </numFmts>
  <fonts count="22" x14ac:knownFonts="1">
    <font>
      <sz val="10"/>
      <color rgb="FF000000"/>
      <name val="Arial"/>
      <family val="2"/>
      <charset val="1"/>
    </font>
    <font>
      <b/>
      <sz val="10"/>
      <color rgb="FF000000"/>
      <name val="Calibri"/>
      <family val="2"/>
      <charset val="1"/>
    </font>
    <font>
      <sz val="10"/>
      <color rgb="FF000000"/>
      <name val="Calibri"/>
      <family val="2"/>
      <charset val="1"/>
    </font>
    <font>
      <sz val="10"/>
      <name val="Arial"/>
      <family val="2"/>
      <charset val="1"/>
    </font>
    <font>
      <sz val="10"/>
      <color rgb="FF000000"/>
      <name val="Arial"/>
      <family val="2"/>
      <charset val="1"/>
    </font>
    <font>
      <sz val="10"/>
      <color rgb="FF000000"/>
      <name val="Arial"/>
      <family val="2"/>
    </font>
    <font>
      <sz val="9"/>
      <color rgb="FF000000"/>
      <name val="Arial"/>
      <family val="2"/>
    </font>
    <font>
      <u/>
      <sz val="10"/>
      <color theme="10"/>
      <name val="Arial"/>
      <family val="2"/>
      <charset val="1"/>
    </font>
    <font>
      <sz val="9"/>
      <name val="Arial"/>
      <family val="2"/>
      <charset val="1"/>
    </font>
    <font>
      <sz val="10"/>
      <name val="Calibri"/>
      <family val="2"/>
      <charset val="1"/>
    </font>
    <font>
      <sz val="10"/>
      <color rgb="FF000000"/>
      <name val="Arial"/>
    </font>
    <font>
      <b/>
      <sz val="10"/>
      <color rgb="FF000000"/>
      <name val="Arial"/>
      <family val="2"/>
    </font>
    <font>
      <sz val="8"/>
      <color rgb="FF000000"/>
      <name val="Arial"/>
      <family val="2"/>
    </font>
    <font>
      <sz val="9"/>
      <color rgb="FF000000"/>
      <name val="Arial"/>
    </font>
    <font>
      <sz val="10"/>
      <name val="Arial"/>
    </font>
    <font>
      <b/>
      <sz val="12"/>
      <color rgb="FF000000"/>
      <name val="Arial"/>
    </font>
    <font>
      <b/>
      <sz val="14"/>
      <color rgb="FF000000"/>
      <name val="Arial"/>
    </font>
    <font>
      <b/>
      <sz val="14"/>
      <name val="Arial"/>
    </font>
    <font>
      <b/>
      <sz val="10"/>
      <color rgb="FF000000"/>
      <name val="Arial"/>
    </font>
    <font>
      <b/>
      <sz val="16"/>
      <color rgb="FF000000"/>
      <name val="Arial"/>
    </font>
    <font>
      <b/>
      <sz val="12"/>
      <name val="Arial"/>
    </font>
    <font>
      <sz val="11"/>
      <color rgb="FF000000"/>
      <name val="Calibri"/>
    </font>
  </fonts>
  <fills count="9">
    <fill>
      <patternFill patternType="none"/>
    </fill>
    <fill>
      <patternFill patternType="gray125"/>
    </fill>
    <fill>
      <patternFill patternType="solid">
        <fgColor rgb="FFF2F2F2"/>
        <bgColor rgb="FFEFEFEF"/>
      </patternFill>
    </fill>
    <fill>
      <patternFill patternType="solid">
        <fgColor rgb="FFC5D9F1"/>
        <bgColor rgb="FFD8D8D8"/>
      </patternFill>
    </fill>
    <fill>
      <patternFill patternType="solid">
        <fgColor theme="1"/>
        <bgColor rgb="FFD8D8D8"/>
      </patternFill>
    </fill>
    <fill>
      <patternFill patternType="solid">
        <fgColor theme="2" tint="-9.9978637043366805E-2"/>
        <bgColor indexed="64"/>
      </patternFill>
    </fill>
    <fill>
      <patternFill patternType="solid">
        <fgColor rgb="FFFFFFFF"/>
        <bgColor rgb="FFFFFFFF"/>
      </patternFill>
    </fill>
    <fill>
      <patternFill patternType="solid">
        <fgColor rgb="FFF2F2F2"/>
        <bgColor rgb="FFF2F2F2"/>
      </patternFill>
    </fill>
    <fill>
      <patternFill patternType="solid">
        <fgColor rgb="FFDDDDDD"/>
        <bgColor rgb="FFDDDDDD"/>
      </patternFill>
    </fill>
  </fills>
  <borders count="33">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medium">
        <color auto="1"/>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5">
    <xf numFmtId="0" fontId="0" fillId="0" borderId="0"/>
    <xf numFmtId="0" fontId="7" fillId="0" borderId="0" applyNumberFormat="0" applyFill="0" applyBorder="0" applyAlignment="0" applyProtection="0">
      <alignment vertical="top"/>
      <protection locked="0"/>
    </xf>
    <xf numFmtId="0" fontId="5" fillId="0" borderId="0"/>
    <xf numFmtId="0" fontId="10" fillId="0" borderId="0"/>
    <xf numFmtId="164" fontId="4" fillId="0" borderId="0" applyBorder="0" applyProtection="0"/>
  </cellStyleXfs>
  <cellXfs count="114">
    <xf numFmtId="0" fontId="0" fillId="0" borderId="0" xfId="0"/>
    <xf numFmtId="0" fontId="0" fillId="2" borderId="2" xfId="0" applyFill="1" applyBorder="1" applyAlignment="1">
      <alignment textRotation="90" wrapText="1"/>
    </xf>
    <xf numFmtId="0" fontId="1" fillId="2" borderId="3" xfId="0" applyFont="1" applyFill="1" applyBorder="1" applyAlignment="1">
      <alignment horizontal="center" wrapText="1"/>
    </xf>
    <xf numFmtId="0" fontId="1" fillId="2" borderId="0" xfId="0" applyFont="1" applyFill="1" applyAlignment="1">
      <alignment horizontal="center" wrapText="1"/>
    </xf>
    <xf numFmtId="0" fontId="2" fillId="0" borderId="5" xfId="0" applyFont="1" applyBorder="1" applyAlignment="1">
      <alignment wrapText="1"/>
    </xf>
    <xf numFmtId="0" fontId="0" fillId="0" borderId="5" xfId="0" applyBorder="1" applyAlignment="1">
      <alignment wrapText="1"/>
    </xf>
    <xf numFmtId="0" fontId="2" fillId="0" borderId="6" xfId="0" applyFont="1" applyBorder="1" applyAlignment="1">
      <alignment wrapText="1"/>
    </xf>
    <xf numFmtId="0" fontId="0" fillId="0" borderId="6" xfId="0" applyBorder="1" applyAlignment="1">
      <alignment wrapText="1"/>
    </xf>
    <xf numFmtId="0" fontId="0" fillId="3" borderId="6" xfId="0" applyFill="1" applyBorder="1" applyAlignment="1">
      <alignment wrapText="1"/>
    </xf>
    <xf numFmtId="0" fontId="0" fillId="0" borderId="0" xfId="0"/>
    <xf numFmtId="0" fontId="0" fillId="0" borderId="0" xfId="0"/>
    <xf numFmtId="0" fontId="6" fillId="0" borderId="0" xfId="0" applyFont="1" applyFill="1" applyAlignment="1">
      <alignment horizontal="left" wrapText="1"/>
    </xf>
    <xf numFmtId="0" fontId="3" fillId="0" borderId="0" xfId="1" applyFont="1" applyFill="1" applyAlignment="1" applyProtection="1">
      <alignment horizontal="left" wrapText="1"/>
    </xf>
    <xf numFmtId="0" fontId="8" fillId="0" borderId="0" xfId="0" applyFont="1" applyFill="1" applyAlignment="1">
      <alignment horizontal="left" wrapText="1"/>
    </xf>
    <xf numFmtId="0" fontId="0" fillId="0" borderId="0" xfId="0" applyAlignment="1">
      <alignment horizontal="center" vertical="center"/>
    </xf>
    <xf numFmtId="0" fontId="0" fillId="0" borderId="0" xfId="0" applyBorder="1"/>
    <xf numFmtId="0" fontId="0" fillId="0" borderId="0" xfId="0"/>
    <xf numFmtId="0" fontId="0" fillId="4" borderId="6" xfId="0" applyFill="1" applyBorder="1" applyAlignment="1">
      <alignment wrapText="1"/>
    </xf>
    <xf numFmtId="0" fontId="1" fillId="2" borderId="11" xfId="0" applyFont="1" applyFill="1" applyBorder="1" applyAlignment="1">
      <alignment horizontal="center" wrapText="1"/>
    </xf>
    <xf numFmtId="0" fontId="3" fillId="2" borderId="3" xfId="0" applyFont="1" applyFill="1" applyBorder="1" applyAlignment="1">
      <alignment wrapText="1"/>
    </xf>
    <xf numFmtId="0" fontId="9" fillId="0" borderId="6" xfId="0" applyFont="1" applyBorder="1" applyAlignment="1">
      <alignment horizontal="right" wrapText="1"/>
    </xf>
    <xf numFmtId="0" fontId="3" fillId="0" borderId="0" xfId="0" applyFont="1"/>
    <xf numFmtId="0" fontId="0" fillId="0" borderId="8" xfId="0" applyBorder="1"/>
    <xf numFmtId="0" fontId="11" fillId="5" borderId="8" xfId="0" applyFont="1" applyFill="1"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horizontal="center" vertical="center" wrapText="1"/>
    </xf>
    <xf numFmtId="0" fontId="2" fillId="0" borderId="5" xfId="0" applyFont="1" applyBorder="1" applyAlignment="1">
      <alignment vertical="center" wrapText="1"/>
    </xf>
    <xf numFmtId="0" fontId="0" fillId="0" borderId="0" xfId="0" applyAlignment="1">
      <alignment vertical="center"/>
    </xf>
    <xf numFmtId="0" fontId="9" fillId="0" borderId="5" xfId="0" applyFont="1" applyBorder="1" applyAlignment="1">
      <alignment vertical="center" wrapText="1"/>
    </xf>
    <xf numFmtId="0" fontId="0" fillId="3" borderId="6" xfId="0" applyFill="1" applyBorder="1" applyAlignment="1">
      <alignment horizontal="center" wrapText="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2" fillId="0" borderId="4" xfId="0" applyFont="1" applyBorder="1" applyAlignment="1">
      <alignment wrapText="1"/>
    </xf>
    <xf numFmtId="0" fontId="0" fillId="0" borderId="8" xfId="0" applyBorder="1" applyAlignment="1">
      <alignment horizontal="center" vertical="center"/>
    </xf>
    <xf numFmtId="0" fontId="11" fillId="5" borderId="0" xfId="0" applyFont="1" applyFill="1" applyAlignment="1">
      <alignment horizontal="center" vertical="center"/>
    </xf>
    <xf numFmtId="0" fontId="11" fillId="5" borderId="0" xfId="0" applyFont="1" applyFill="1" applyAlignment="1">
      <alignment horizontal="center" vertical="center" wrapText="1"/>
    </xf>
    <xf numFmtId="0" fontId="0" fillId="0" borderId="0" xfId="0" applyAlignment="1">
      <alignment horizontal="center"/>
    </xf>
    <xf numFmtId="0" fontId="0" fillId="0" borderId="0" xfId="0" applyFont="1" applyAlignment="1"/>
    <xf numFmtId="0" fontId="0" fillId="0" borderId="8" xfId="0" applyBorder="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5" fillId="0" borderId="0" xfId="0" applyFont="1" applyAlignment="1">
      <alignment horizontal="center" vertical="center"/>
    </xf>
    <xf numFmtId="0" fontId="0" fillId="0" borderId="8" xfId="0" applyFont="1" applyBorder="1" applyAlignment="1"/>
    <xf numFmtId="0" fontId="5" fillId="0" borderId="8" xfId="0" applyFont="1" applyBorder="1" applyAlignment="1"/>
    <xf numFmtId="0" fontId="13" fillId="6" borderId="0" xfId="0" applyFont="1" applyFill="1" applyBorder="1"/>
    <xf numFmtId="0" fontId="0" fillId="6" borderId="0" xfId="0" applyFont="1" applyFill="1" applyBorder="1"/>
    <xf numFmtId="0" fontId="13" fillId="6" borderId="0" xfId="0" applyFont="1" applyFill="1" applyBorder="1" applyAlignment="1">
      <alignment horizontal="center"/>
    </xf>
    <xf numFmtId="0" fontId="14" fillId="0" borderId="0" xfId="0" applyFont="1" applyBorder="1"/>
    <xf numFmtId="0" fontId="0" fillId="6" borderId="0" xfId="0" applyFont="1" applyFill="1" applyBorder="1" applyAlignment="1">
      <alignment horizontal="center"/>
    </xf>
    <xf numFmtId="0" fontId="15" fillId="6" borderId="0" xfId="0" applyFont="1" applyFill="1" applyBorder="1" applyAlignment="1">
      <alignment horizontal="center"/>
    </xf>
    <xf numFmtId="0" fontId="16" fillId="0" borderId="12" xfId="0" applyFont="1" applyBorder="1" applyAlignment="1">
      <alignment horizontal="center"/>
    </xf>
    <xf numFmtId="0" fontId="14" fillId="0" borderId="13" xfId="0" applyFont="1" applyBorder="1"/>
    <xf numFmtId="0" fontId="16" fillId="0" borderId="0" xfId="0" applyFont="1"/>
    <xf numFmtId="0" fontId="15" fillId="6" borderId="0" xfId="0" applyFont="1" applyFill="1" applyBorder="1" applyAlignment="1">
      <alignment horizontal="left"/>
    </xf>
    <xf numFmtId="0" fontId="16" fillId="6" borderId="0" xfId="0" applyFont="1" applyFill="1" applyBorder="1" applyAlignment="1">
      <alignment horizontal="center" vertical="center"/>
    </xf>
    <xf numFmtId="49" fontId="17" fillId="6" borderId="0" xfId="0" applyNumberFormat="1" applyFont="1" applyFill="1" applyBorder="1" applyAlignment="1">
      <alignment horizontal="center" vertical="center"/>
    </xf>
    <xf numFmtId="0" fontId="14" fillId="6" borderId="14" xfId="0" applyFont="1" applyFill="1" applyBorder="1" applyAlignment="1">
      <alignment vertical="center"/>
    </xf>
    <xf numFmtId="166" fontId="14" fillId="6" borderId="14" xfId="0" applyNumberFormat="1" applyFont="1" applyFill="1" applyBorder="1" applyAlignment="1">
      <alignment vertical="center"/>
    </xf>
    <xf numFmtId="0" fontId="14" fillId="6" borderId="0" xfId="0" applyFont="1" applyFill="1" applyBorder="1" applyAlignment="1">
      <alignment vertical="center"/>
    </xf>
    <xf numFmtId="0" fontId="0" fillId="0" borderId="0" xfId="0" applyFont="1"/>
    <xf numFmtId="0" fontId="18" fillId="6" borderId="0" xfId="0" applyFont="1" applyFill="1" applyBorder="1" applyAlignment="1">
      <alignment horizontal="left"/>
    </xf>
    <xf numFmtId="0" fontId="19" fillId="6" borderId="15" xfId="0" applyFont="1" applyFill="1" applyBorder="1" applyAlignment="1">
      <alignment horizontal="center" vertical="center"/>
    </xf>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4" fillId="0" borderId="20" xfId="0" applyFont="1" applyBorder="1"/>
    <xf numFmtId="0" fontId="16" fillId="6" borderId="15" xfId="0" applyFont="1" applyFill="1" applyBorder="1" applyAlignment="1">
      <alignment horizontal="center" vertical="center"/>
    </xf>
    <xf numFmtId="0" fontId="20" fillId="0" borderId="15" xfId="0" applyFont="1" applyBorder="1" applyAlignment="1">
      <alignment horizontal="left" vertical="top" wrapText="1"/>
    </xf>
    <xf numFmtId="0" fontId="0" fillId="6" borderId="0" xfId="0" applyFont="1" applyFill="1" applyBorder="1" applyAlignment="1">
      <alignment horizontal="center" vertical="center" wrapText="1"/>
    </xf>
    <xf numFmtId="0" fontId="0" fillId="6" borderId="21" xfId="0" applyFont="1" applyFill="1" applyBorder="1" applyAlignment="1">
      <alignment horizontal="center"/>
    </xf>
    <xf numFmtId="0" fontId="14" fillId="0" borderId="22" xfId="0" applyFont="1" applyBorder="1"/>
    <xf numFmtId="0" fontId="14" fillId="0" borderId="23" xfId="0" applyFont="1" applyBorder="1"/>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0" fillId="0" borderId="26" xfId="0" applyFont="1" applyBorder="1" applyAlignment="1">
      <alignment horizontal="center" vertical="center" wrapText="1"/>
    </xf>
    <xf numFmtId="0" fontId="0" fillId="0" borderId="26" xfId="0" applyFont="1" applyBorder="1" applyAlignment="1">
      <alignment horizontal="center" vertical="center"/>
    </xf>
    <xf numFmtId="0" fontId="14" fillId="6" borderId="26" xfId="0" applyFont="1" applyFill="1" applyBorder="1" applyAlignment="1">
      <alignment horizontal="center" vertical="center" wrapText="1"/>
    </xf>
    <xf numFmtId="0" fontId="14" fillId="7" borderId="26" xfId="0" applyFont="1" applyFill="1" applyBorder="1" applyAlignment="1">
      <alignment horizontal="center" vertical="center"/>
    </xf>
    <xf numFmtId="167" fontId="14" fillId="6" borderId="26" xfId="0" applyNumberFormat="1" applyFont="1" applyFill="1" applyBorder="1" applyAlignment="1">
      <alignment horizontal="center" vertical="center" wrapText="1"/>
    </xf>
    <xf numFmtId="167" fontId="14" fillId="7" borderId="26" xfId="0" applyNumberFormat="1" applyFont="1" applyFill="1" applyBorder="1" applyAlignment="1">
      <alignment horizontal="center" vertical="center"/>
    </xf>
    <xf numFmtId="167" fontId="0" fillId="0" borderId="26" xfId="0" applyNumberFormat="1" applyFont="1" applyBorder="1" applyAlignment="1">
      <alignment horizontal="center" vertical="center"/>
    </xf>
    <xf numFmtId="165" fontId="0" fillId="6" borderId="0" xfId="0" applyNumberFormat="1" applyFont="1" applyFill="1" applyBorder="1"/>
    <xf numFmtId="0" fontId="14" fillId="6" borderId="27" xfId="0" applyFont="1" applyFill="1" applyBorder="1" applyAlignment="1">
      <alignment horizontal="center" vertical="center"/>
    </xf>
    <xf numFmtId="49" fontId="14" fillId="6" borderId="28" xfId="0" applyNumberFormat="1" applyFont="1" applyFill="1" applyBorder="1" applyAlignment="1">
      <alignment horizontal="center" vertical="center"/>
    </xf>
    <xf numFmtId="0" fontId="14" fillId="6" borderId="28" xfId="0" applyFont="1" applyFill="1" applyBorder="1" applyAlignment="1">
      <alignment horizontal="center" vertical="center" wrapText="1"/>
    </xf>
    <xf numFmtId="0" fontId="14" fillId="6" borderId="28" xfId="0" applyFont="1" applyFill="1" applyBorder="1" applyAlignment="1">
      <alignment horizontal="center" vertical="center"/>
    </xf>
    <xf numFmtId="167" fontId="14" fillId="6" borderId="28" xfId="0" applyNumberFormat="1" applyFont="1" applyFill="1" applyBorder="1" applyAlignment="1">
      <alignment horizontal="center" vertical="center"/>
    </xf>
    <xf numFmtId="0" fontId="14" fillId="6" borderId="29" xfId="0" applyFont="1" applyFill="1" applyBorder="1" applyAlignment="1">
      <alignment horizontal="center" vertical="center"/>
    </xf>
    <xf numFmtId="0" fontId="14" fillId="0" borderId="30" xfId="0" applyFont="1" applyBorder="1"/>
    <xf numFmtId="0" fontId="14" fillId="0" borderId="31" xfId="0" applyFont="1" applyBorder="1"/>
    <xf numFmtId="165" fontId="14" fillId="6" borderId="32" xfId="0" applyNumberFormat="1" applyFont="1" applyFill="1" applyBorder="1" applyAlignment="1">
      <alignment horizontal="center" vertical="center"/>
    </xf>
    <xf numFmtId="0" fontId="14" fillId="6" borderId="32" xfId="0" applyFont="1" applyFill="1" applyBorder="1" applyAlignment="1">
      <alignment horizontal="center" vertical="center"/>
    </xf>
    <xf numFmtId="167" fontId="14" fillId="6" borderId="32" xfId="0" applyNumberFormat="1" applyFont="1" applyFill="1" applyBorder="1" applyAlignment="1">
      <alignment horizontal="center" vertical="center"/>
    </xf>
    <xf numFmtId="166" fontId="14" fillId="6" borderId="32" xfId="0" applyNumberFormat="1" applyFont="1" applyFill="1" applyBorder="1" applyAlignment="1">
      <alignment horizontal="center" vertical="center"/>
    </xf>
    <xf numFmtId="0" fontId="21" fillId="0" borderId="0" xfId="0" applyFont="1" applyAlignment="1"/>
    <xf numFmtId="167" fontId="14" fillId="6" borderId="26" xfId="0" applyNumberFormat="1" applyFont="1" applyFill="1" applyBorder="1" applyAlignment="1">
      <alignment horizontal="center" vertical="center"/>
    </xf>
    <xf numFmtId="0" fontId="14" fillId="6" borderId="17" xfId="0" applyFont="1" applyFill="1" applyBorder="1" applyAlignment="1">
      <alignment horizontal="center" vertical="center"/>
    </xf>
    <xf numFmtId="0" fontId="0" fillId="0" borderId="28" xfId="0" applyFont="1" applyBorder="1" applyAlignment="1">
      <alignment horizontal="center" vertical="center"/>
    </xf>
    <xf numFmtId="0" fontId="18" fillId="8" borderId="18" xfId="0" applyFont="1" applyFill="1" applyBorder="1" applyAlignment="1">
      <alignment horizontal="center"/>
    </xf>
    <xf numFmtId="0" fontId="18" fillId="8" borderId="26" xfId="0" applyFont="1" applyFill="1" applyBorder="1"/>
    <xf numFmtId="0" fontId="14" fillId="0" borderId="0" xfId="0" applyFont="1" applyAlignment="1">
      <alignment horizontal="center"/>
    </xf>
    <xf numFmtId="0" fontId="14" fillId="0" borderId="0" xfId="0" applyFont="1" applyAlignment="1"/>
    <xf numFmtId="0" fontId="14" fillId="0" borderId="0" xfId="0" applyFont="1" applyAlignment="1">
      <alignment wrapText="1"/>
    </xf>
    <xf numFmtId="0" fontId="14" fillId="6" borderId="0" xfId="0" applyFont="1" applyFill="1" applyAlignment="1">
      <alignment wrapText="1"/>
    </xf>
    <xf numFmtId="0" fontId="14" fillId="6" borderId="0" xfId="0" applyFont="1" applyFill="1" applyAlignment="1">
      <alignment horizontal="center"/>
    </xf>
  </cellXfs>
  <cellStyles count="5">
    <cellStyle name="Hiperlink" xfId="1" builtinId="8"/>
    <cellStyle name="Moeda 2" xfId="4"/>
    <cellStyle name="Normal" xfId="0" builtinId="0"/>
    <cellStyle name="Normal 2" xfId="2"/>
    <cellStyle name="Normal 3"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2CC"/>
      <rgbColor rgb="FFEFEFEF"/>
      <rgbColor rgb="FF660066"/>
      <rgbColor rgb="FFFF8080"/>
      <rgbColor rgb="FF0066CC"/>
      <rgbColor rgb="FFC5D9F1"/>
      <rgbColor rgb="FF000080"/>
      <rgbColor rgb="FFFF00FF"/>
      <rgbColor rgb="FFFFFF00"/>
      <rgbColor rgb="FF00FFFF"/>
      <rgbColor rgb="FF800080"/>
      <rgbColor rgb="FF800000"/>
      <rgbColor rgb="FF008080"/>
      <rgbColor rgb="FF0000FF"/>
      <rgbColor rgb="FF00CCFF"/>
      <rgbColor rgb="FFF2F2F2"/>
      <rgbColor rgb="FFD9EAD3"/>
      <rgbColor rgb="FFDDDDDD"/>
      <rgbColor rgb="FFD9D9D9"/>
      <rgbColor rgb="FFFF99CC"/>
      <rgbColor rgb="FFCC99FF"/>
      <rgbColor rgb="FFD8D8D8"/>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42333</xdr:rowOff>
    </xdr:from>
    <xdr:to>
      <xdr:col>2</xdr:col>
      <xdr:colOff>814917</xdr:colOff>
      <xdr:row>6</xdr:row>
      <xdr:rowOff>78316</xdr:rowOff>
    </xdr:to>
    <xdr:pic>
      <xdr:nvPicPr>
        <xdr:cNvPr id="2" name="Imagem 2"/>
        <xdr:cNvPicPr/>
      </xdr:nvPicPr>
      <xdr:blipFill>
        <a:blip xmlns:r="http://schemas.openxmlformats.org/officeDocument/2006/relationships" r:embed="rId1" cstate="print"/>
        <a:stretch/>
      </xdr:blipFill>
      <xdr:spPr>
        <a:xfrm>
          <a:off x="0" y="201083"/>
          <a:ext cx="2063750" cy="1015999"/>
        </a:xfrm>
        <a:prstGeom prst="rect">
          <a:avLst/>
        </a:prstGeom>
        <a:ln w="9360">
          <a:noFill/>
        </a:ln>
      </xdr:spPr>
    </xdr:pic>
    <xdr:clientData/>
  </xdr:twoCellAnchor>
  <xdr:twoCellAnchor>
    <xdr:from>
      <xdr:col>9</xdr:col>
      <xdr:colOff>296333</xdr:colOff>
      <xdr:row>14</xdr:row>
      <xdr:rowOff>31749</xdr:rowOff>
    </xdr:from>
    <xdr:to>
      <xdr:col>11</xdr:col>
      <xdr:colOff>359833</xdr:colOff>
      <xdr:row>20</xdr:row>
      <xdr:rowOff>10583</xdr:rowOff>
    </xdr:to>
    <xdr:sp macro="" textlink="">
      <xdr:nvSpPr>
        <xdr:cNvPr id="3" name="CaixaDeTexto 2"/>
        <xdr:cNvSpPr txBox="1"/>
      </xdr:nvSpPr>
      <xdr:spPr>
        <a:xfrm>
          <a:off x="10276416" y="2804582"/>
          <a:ext cx="3503084" cy="931334"/>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Incluir linhas e/ou laboratório de acordo com a necessidade e alterar</a:t>
          </a:r>
          <a:r>
            <a:rPr lang="pt-BR" sz="1100" b="1" baseline="0"/>
            <a:t> as fórmulas de custo</a:t>
          </a:r>
          <a:r>
            <a:rPr lang="pt-BR" sz="1100" baseline="0"/>
            <a:t>.</a:t>
          </a:r>
        </a:p>
        <a:p>
          <a:endParaRPr lang="pt-BR" sz="1100"/>
        </a:p>
      </xdr:txBody>
    </xdr:sp>
    <xdr:clientData/>
  </xdr:twoCellAnchor>
  <xdr:oneCellAnchor>
    <xdr:from>
      <xdr:col>0</xdr:col>
      <xdr:colOff>0</xdr:colOff>
      <xdr:row>1</xdr:row>
      <xdr:rowOff>38100</xdr:rowOff>
    </xdr:from>
    <xdr:ext cx="2057400" cy="933450"/>
    <xdr:pic>
      <xdr:nvPicPr>
        <xdr:cNvPr id="4"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198120"/>
          <a:ext cx="2057400" cy="933450"/>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M22"/>
  <sheetViews>
    <sheetView topLeftCell="A7" zoomScale="85" zoomScaleNormal="85" workbookViewId="0">
      <selection activeCell="B21" sqref="B21"/>
    </sheetView>
  </sheetViews>
  <sheetFormatPr defaultRowHeight="13.2" x14ac:dyDescent="0.25"/>
  <cols>
    <col min="1" max="1" width="8.5546875"/>
    <col min="2" max="2" width="8.5546875" style="21"/>
    <col min="3" max="3" width="43.33203125" customWidth="1"/>
    <col min="4" max="4" width="10.109375" customWidth="1"/>
    <col min="5" max="5" width="8.6640625" customWidth="1"/>
    <col min="6" max="6" width="44.109375" style="16" customWidth="1"/>
    <col min="7" max="7" width="24.109375" style="40" bestFit="1" customWidth="1"/>
    <col min="8" max="8" width="24.109375" style="16" customWidth="1"/>
    <col min="9" max="9" width="31.6640625" style="16"/>
    <col min="10" max="10" width="9.5546875" style="16" customWidth="1"/>
    <col min="11" max="11" width="13.88671875" style="16"/>
    <col min="12" max="12" width="42.33203125" style="16" customWidth="1"/>
    <col min="13" max="13" width="38.6640625" style="16" bestFit="1" customWidth="1"/>
    <col min="14" max="14" width="37.44140625" customWidth="1"/>
    <col min="15" max="15" width="40.44140625" customWidth="1"/>
    <col min="16" max="1023" width="8.5546875"/>
  </cols>
  <sheetData>
    <row r="1" spans="1:13" ht="12.75" customHeight="1" thickBot="1" x14ac:dyDescent="0.35">
      <c r="A1" s="1"/>
      <c r="B1" s="19"/>
      <c r="C1" s="2" t="s">
        <v>20</v>
      </c>
      <c r="D1" s="3" t="s">
        <v>13</v>
      </c>
      <c r="E1" s="18" t="s">
        <v>14</v>
      </c>
      <c r="F1" s="3" t="s">
        <v>21</v>
      </c>
      <c r="G1" s="3" t="s">
        <v>22</v>
      </c>
      <c r="H1" s="3" t="s">
        <v>23</v>
      </c>
      <c r="I1" s="3" t="s">
        <v>24</v>
      </c>
      <c r="J1"/>
      <c r="K1"/>
      <c r="L1"/>
      <c r="M1"/>
    </row>
    <row r="2" spans="1:13" s="30" customFormat="1" ht="14.4" customHeight="1" thickBot="1" x14ac:dyDescent="0.3">
      <c r="A2" s="33" t="s">
        <v>146</v>
      </c>
      <c r="B2" s="31">
        <v>1</v>
      </c>
      <c r="C2" s="29" t="s">
        <v>41</v>
      </c>
      <c r="D2" s="26"/>
      <c r="E2" s="27"/>
      <c r="F2" s="27" t="s">
        <v>50</v>
      </c>
      <c r="G2" s="26">
        <v>60</v>
      </c>
      <c r="H2" s="27"/>
      <c r="I2" s="27"/>
    </row>
    <row r="3" spans="1:13" ht="13.5" customHeight="1" thickBot="1" x14ac:dyDescent="0.35">
      <c r="A3" s="34"/>
      <c r="B3" s="20">
        <v>1</v>
      </c>
      <c r="C3" s="6" t="s">
        <v>42</v>
      </c>
      <c r="D3" s="28"/>
      <c r="E3" s="7"/>
      <c r="F3" s="27" t="s">
        <v>45</v>
      </c>
      <c r="G3" s="26">
        <v>60</v>
      </c>
      <c r="H3" s="5"/>
      <c r="I3" s="5"/>
      <c r="J3"/>
      <c r="K3"/>
      <c r="L3"/>
      <c r="M3"/>
    </row>
    <row r="4" spans="1:13" ht="14.4" thickBot="1" x14ac:dyDescent="0.35">
      <c r="A4" s="34"/>
      <c r="B4" s="20">
        <v>1</v>
      </c>
      <c r="C4" s="6" t="s">
        <v>43</v>
      </c>
      <c r="D4" s="28"/>
      <c r="E4" s="7"/>
      <c r="F4" s="27" t="s">
        <v>49</v>
      </c>
      <c r="G4" s="26">
        <v>120</v>
      </c>
      <c r="H4" s="5"/>
      <c r="I4" s="5"/>
      <c r="J4"/>
      <c r="K4"/>
      <c r="L4"/>
      <c r="M4"/>
    </row>
    <row r="5" spans="1:13" ht="14.4" thickBot="1" x14ac:dyDescent="0.35">
      <c r="A5" s="34"/>
      <c r="B5" s="20">
        <v>1</v>
      </c>
      <c r="C5" s="6" t="s">
        <v>44</v>
      </c>
      <c r="D5" s="28"/>
      <c r="E5" s="7"/>
      <c r="F5" s="27" t="s">
        <v>50</v>
      </c>
      <c r="G5" s="26">
        <v>60</v>
      </c>
      <c r="H5" s="5"/>
      <c r="I5" s="5"/>
      <c r="J5"/>
      <c r="K5"/>
      <c r="L5"/>
      <c r="M5"/>
    </row>
    <row r="6" spans="1:13" s="9" customFormat="1" ht="14.4" thickBot="1" x14ac:dyDescent="0.35">
      <c r="A6" s="35"/>
      <c r="B6" s="20"/>
      <c r="C6" s="6"/>
      <c r="D6" s="7"/>
      <c r="E6" s="7"/>
      <c r="F6" s="7"/>
      <c r="G6" s="26"/>
      <c r="H6" s="5"/>
      <c r="I6" s="5"/>
      <c r="J6" s="12"/>
      <c r="K6" s="11"/>
      <c r="L6" s="14"/>
      <c r="M6" s="14"/>
    </row>
    <row r="7" spans="1:13" ht="14.4" thickBot="1" x14ac:dyDescent="0.35">
      <c r="A7" s="36"/>
      <c r="B7" s="36"/>
      <c r="C7" s="36"/>
      <c r="D7" s="32">
        <f>SUM(D2:D6)</f>
        <v>0</v>
      </c>
      <c r="E7" s="32">
        <f>SUM(E2:E6)</f>
        <v>0</v>
      </c>
      <c r="F7" s="17"/>
      <c r="G7" s="26">
        <f>SUM(G2:G6)</f>
        <v>300</v>
      </c>
      <c r="H7" s="5"/>
      <c r="I7" s="5"/>
      <c r="J7" s="12"/>
      <c r="K7" s="11"/>
      <c r="L7" s="14"/>
      <c r="M7" s="14"/>
    </row>
    <row r="8" spans="1:13" ht="14.4" customHeight="1" thickBot="1" x14ac:dyDescent="0.35">
      <c r="A8" s="33" t="s">
        <v>51</v>
      </c>
      <c r="B8" s="20">
        <v>2</v>
      </c>
      <c r="C8" s="4" t="s">
        <v>46</v>
      </c>
      <c r="D8" s="26"/>
      <c r="E8" s="5"/>
      <c r="F8" s="27" t="s">
        <v>45</v>
      </c>
      <c r="G8" s="26">
        <v>120</v>
      </c>
      <c r="H8" s="5"/>
      <c r="I8" s="5"/>
      <c r="J8" s="12"/>
      <c r="K8" s="11"/>
      <c r="L8" s="14"/>
      <c r="M8" s="14"/>
    </row>
    <row r="9" spans="1:13" s="9" customFormat="1" ht="14.4" thickBot="1" x14ac:dyDescent="0.35">
      <c r="A9" s="34"/>
      <c r="B9" s="20">
        <v>2</v>
      </c>
      <c r="C9" s="6" t="s">
        <v>47</v>
      </c>
      <c r="D9" s="28"/>
      <c r="E9" s="5"/>
      <c r="F9" s="27" t="s">
        <v>50</v>
      </c>
      <c r="G9" s="26">
        <v>60</v>
      </c>
      <c r="H9" s="5"/>
      <c r="I9" s="5"/>
      <c r="J9" s="12"/>
      <c r="K9" s="11"/>
      <c r="L9" s="14"/>
      <c r="M9" s="14"/>
    </row>
    <row r="10" spans="1:13" s="9" customFormat="1" ht="13.5" customHeight="1" thickBot="1" x14ac:dyDescent="0.35">
      <c r="A10" s="34"/>
      <c r="B10" s="20">
        <v>2</v>
      </c>
      <c r="C10" s="6" t="s">
        <v>48</v>
      </c>
      <c r="D10" s="28"/>
      <c r="E10" s="5"/>
      <c r="F10" s="27" t="s">
        <v>49</v>
      </c>
      <c r="G10" s="26">
        <v>90</v>
      </c>
      <c r="H10" s="5"/>
      <c r="I10" s="5"/>
      <c r="J10" s="13"/>
      <c r="K10" s="11"/>
      <c r="L10" s="14"/>
      <c r="M10" s="14"/>
    </row>
    <row r="11" spans="1:13" s="10" customFormat="1" ht="14.4" thickBot="1" x14ac:dyDescent="0.35">
      <c r="A11" s="35"/>
      <c r="B11" s="20"/>
      <c r="C11" s="6"/>
      <c r="D11" s="7"/>
      <c r="E11" s="7"/>
      <c r="F11" s="7"/>
      <c r="G11" s="26"/>
      <c r="H11" s="5"/>
      <c r="I11" s="5"/>
      <c r="J11" s="16"/>
      <c r="K11" s="16"/>
      <c r="L11" s="16"/>
      <c r="M11" s="16"/>
    </row>
    <row r="12" spans="1:13" ht="14.4" thickBot="1" x14ac:dyDescent="0.35">
      <c r="A12" s="36"/>
      <c r="B12" s="36"/>
      <c r="C12" s="36"/>
      <c r="D12" s="8">
        <f>SUM(D8:D11)</f>
        <v>0</v>
      </c>
      <c r="E12" s="8">
        <f>SUM(E8:E11)</f>
        <v>0</v>
      </c>
      <c r="F12" s="17"/>
      <c r="G12" s="26">
        <f>SUM(G8:G11)</f>
        <v>270</v>
      </c>
      <c r="H12" s="5"/>
      <c r="I12" s="5"/>
    </row>
    <row r="13" spans="1:13" ht="14.4" customHeight="1" thickBot="1" x14ac:dyDescent="0.35">
      <c r="A13" s="33" t="s">
        <v>55</v>
      </c>
      <c r="B13" s="20">
        <v>3</v>
      </c>
      <c r="C13" s="4" t="s">
        <v>52</v>
      </c>
      <c r="D13" s="5"/>
      <c r="E13" s="5"/>
      <c r="F13" s="27" t="s">
        <v>50</v>
      </c>
      <c r="G13" s="26">
        <v>120</v>
      </c>
      <c r="H13" s="5"/>
      <c r="I13" s="5"/>
    </row>
    <row r="14" spans="1:13" ht="13.5" customHeight="1" thickBot="1" x14ac:dyDescent="0.35">
      <c r="A14" s="34"/>
      <c r="B14" s="20">
        <v>3</v>
      </c>
      <c r="C14" s="6" t="s">
        <v>53</v>
      </c>
      <c r="D14" s="5"/>
      <c r="E14" s="5"/>
      <c r="F14" s="27" t="s">
        <v>45</v>
      </c>
      <c r="G14" s="26">
        <v>90</v>
      </c>
      <c r="H14" s="5"/>
      <c r="I14" s="5"/>
    </row>
    <row r="15" spans="1:13" ht="14.4" thickBot="1" x14ac:dyDescent="0.35">
      <c r="A15" s="34"/>
      <c r="B15" s="20">
        <v>3</v>
      </c>
      <c r="C15" s="6" t="s">
        <v>54</v>
      </c>
      <c r="D15" s="5"/>
      <c r="E15" s="5"/>
      <c r="F15" s="27" t="s">
        <v>49</v>
      </c>
      <c r="G15" s="26">
        <v>60</v>
      </c>
      <c r="H15" s="5"/>
      <c r="I15" s="5"/>
    </row>
    <row r="16" spans="1:13" ht="14.4" thickBot="1" x14ac:dyDescent="0.35">
      <c r="A16" s="35"/>
      <c r="B16" s="20"/>
      <c r="C16" s="6"/>
      <c r="D16" s="5"/>
      <c r="E16" s="5"/>
      <c r="F16" s="5"/>
      <c r="G16" s="26"/>
      <c r="H16" s="5"/>
      <c r="I16" s="5"/>
    </row>
    <row r="17" spans="1:9" ht="14.4" thickBot="1" x14ac:dyDescent="0.35">
      <c r="A17" s="36"/>
      <c r="B17" s="36"/>
      <c r="C17" s="36"/>
      <c r="D17" s="8">
        <f>SUM(D13:D16)</f>
        <v>0</v>
      </c>
      <c r="E17" s="8">
        <f>SUM(E13:E16)</f>
        <v>0</v>
      </c>
      <c r="F17" s="17"/>
      <c r="G17" s="26">
        <f>SUM(G13:G16)</f>
        <v>270</v>
      </c>
      <c r="H17" s="5"/>
      <c r="I17" s="5"/>
    </row>
    <row r="18" spans="1:9" ht="14.4" customHeight="1" thickBot="1" x14ac:dyDescent="0.35">
      <c r="A18" s="33" t="s">
        <v>56</v>
      </c>
      <c r="B18" s="20">
        <v>4</v>
      </c>
      <c r="C18" s="4" t="s">
        <v>57</v>
      </c>
      <c r="D18" s="5"/>
      <c r="E18" s="5"/>
      <c r="F18" s="27" t="s">
        <v>49</v>
      </c>
      <c r="G18" s="26">
        <v>90</v>
      </c>
      <c r="H18" s="5"/>
      <c r="I18" s="5"/>
    </row>
    <row r="19" spans="1:9" ht="13.5" customHeight="1" thickBot="1" x14ac:dyDescent="0.35">
      <c r="A19" s="34"/>
      <c r="B19" s="20">
        <v>4</v>
      </c>
      <c r="C19" s="6" t="s">
        <v>58</v>
      </c>
      <c r="D19" s="5"/>
      <c r="E19" s="5"/>
      <c r="F19" s="27" t="s">
        <v>45</v>
      </c>
      <c r="G19" s="26">
        <v>90</v>
      </c>
      <c r="H19" s="5"/>
      <c r="I19" s="5"/>
    </row>
    <row r="20" spans="1:9" ht="14.4" thickBot="1" x14ac:dyDescent="0.35">
      <c r="A20" s="34"/>
      <c r="B20" s="20">
        <v>4</v>
      </c>
      <c r="C20" s="6" t="s">
        <v>59</v>
      </c>
      <c r="D20" s="5"/>
      <c r="E20" s="5"/>
      <c r="F20" s="27" t="s">
        <v>50</v>
      </c>
      <c r="G20" s="26">
        <v>60</v>
      </c>
      <c r="H20" s="5"/>
      <c r="I20" s="5"/>
    </row>
    <row r="21" spans="1:9" ht="14.4" thickBot="1" x14ac:dyDescent="0.35">
      <c r="A21" s="35"/>
      <c r="B21" s="20"/>
      <c r="C21" s="6"/>
      <c r="D21" s="5"/>
      <c r="E21" s="5"/>
      <c r="F21" s="5"/>
      <c r="G21" s="26"/>
      <c r="H21" s="5"/>
      <c r="I21" s="5"/>
    </row>
    <row r="22" spans="1:9" ht="14.4" thickBot="1" x14ac:dyDescent="0.35">
      <c r="A22" s="36"/>
      <c r="B22" s="36"/>
      <c r="C22" s="36"/>
      <c r="D22" s="8">
        <f>SUM(D18:D21)</f>
        <v>0</v>
      </c>
      <c r="E22" s="8">
        <f>SUM(E18:E21)</f>
        <v>0</v>
      </c>
      <c r="F22" s="17"/>
      <c r="G22" s="26">
        <f>SUM(G18:G21)</f>
        <v>240</v>
      </c>
      <c r="H22" s="5"/>
      <c r="I22" s="5"/>
    </row>
  </sheetData>
  <mergeCells count="8">
    <mergeCell ref="A2:A6"/>
    <mergeCell ref="A8:A11"/>
    <mergeCell ref="A22:C22"/>
    <mergeCell ref="A12:C12"/>
    <mergeCell ref="A17:C17"/>
    <mergeCell ref="A7:C7"/>
    <mergeCell ref="A13:A16"/>
    <mergeCell ref="A18:A21"/>
  </mergeCells>
  <dataValidations count="1">
    <dataValidation type="list" allowBlank="1" showInputMessage="1" showErrorMessage="1" sqref="I2">
      <formula1>"Efetivo,Substituto,Visitante,Voluntário"</formula1>
    </dataValidation>
  </dataValidations>
  <pageMargins left="0.51180555555555496" right="0.51180555555555496" top="0.78749999999999998" bottom="0.78749999999999998"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I33"/>
  <sheetViews>
    <sheetView tabSelected="1" topLeftCell="B13" workbookViewId="0">
      <selection activeCell="A28" sqref="A28:I28"/>
    </sheetView>
  </sheetViews>
  <sheetFormatPr defaultRowHeight="13.2" x14ac:dyDescent="0.25"/>
  <cols>
    <col min="1" max="1" width="41.5546875" customWidth="1"/>
    <col min="2" max="2" width="40.6640625" customWidth="1"/>
    <col min="3" max="3" width="16.5546875" customWidth="1"/>
    <col min="4" max="4" width="38.5546875" customWidth="1"/>
    <col min="5" max="5" width="33.6640625" customWidth="1"/>
    <col min="6" max="6" width="12.6640625" customWidth="1"/>
    <col min="7" max="7" width="13.88671875" customWidth="1"/>
    <col min="8" max="8" width="14.6640625" customWidth="1"/>
    <col min="9" max="9" width="13.44140625" customWidth="1"/>
  </cols>
  <sheetData>
    <row r="1" spans="1:9" ht="29.25" customHeight="1" x14ac:dyDescent="0.25">
      <c r="A1" s="38" t="s">
        <v>37</v>
      </c>
      <c r="B1" s="38"/>
      <c r="C1" s="38"/>
      <c r="D1" s="38"/>
      <c r="E1" s="38"/>
      <c r="F1" s="38"/>
      <c r="G1" s="38"/>
      <c r="H1" s="38"/>
      <c r="I1" s="38"/>
    </row>
    <row r="3" spans="1:9" ht="32.25" customHeight="1" x14ac:dyDescent="0.25">
      <c r="A3" s="39" t="s">
        <v>63</v>
      </c>
      <c r="B3" s="38"/>
      <c r="C3" s="38"/>
      <c r="D3" s="38"/>
      <c r="E3" s="38"/>
      <c r="F3" s="38"/>
      <c r="G3" s="38"/>
      <c r="H3" s="38"/>
      <c r="I3" s="38"/>
    </row>
    <row r="5" spans="1:9" ht="43.8" x14ac:dyDescent="0.25">
      <c r="A5" s="23" t="s">
        <v>35</v>
      </c>
      <c r="B5" s="23" t="s">
        <v>40</v>
      </c>
      <c r="C5" s="23" t="s">
        <v>34</v>
      </c>
      <c r="D5" s="23" t="s">
        <v>36</v>
      </c>
      <c r="E5" s="23" t="s">
        <v>29</v>
      </c>
      <c r="F5" s="23" t="s">
        <v>30</v>
      </c>
      <c r="G5" s="23" t="s">
        <v>31</v>
      </c>
      <c r="H5" s="23" t="s">
        <v>65</v>
      </c>
      <c r="I5" s="23" t="s">
        <v>33</v>
      </c>
    </row>
    <row r="6" spans="1:9" x14ac:dyDescent="0.25">
      <c r="A6" s="25" t="s">
        <v>60</v>
      </c>
      <c r="B6" s="45" t="s">
        <v>45</v>
      </c>
      <c r="C6" s="25">
        <v>40</v>
      </c>
      <c r="D6" s="48" t="s">
        <v>61</v>
      </c>
      <c r="E6" s="46" t="s">
        <v>62</v>
      </c>
      <c r="F6" s="47">
        <v>4</v>
      </c>
      <c r="G6" s="25">
        <f>SUM(F6:F6)</f>
        <v>4</v>
      </c>
      <c r="H6" s="25">
        <v>60</v>
      </c>
      <c r="I6" s="25">
        <f>SUM(H6:H6)</f>
        <v>60</v>
      </c>
    </row>
    <row r="7" spans="1:9" s="16" customFormat="1" x14ac:dyDescent="0.25">
      <c r="A7" s="25" t="s">
        <v>60</v>
      </c>
      <c r="B7" s="25" t="s">
        <v>49</v>
      </c>
      <c r="C7" s="25">
        <v>40</v>
      </c>
      <c r="D7" s="49" t="s">
        <v>43</v>
      </c>
      <c r="E7" s="46" t="s">
        <v>62</v>
      </c>
      <c r="F7" s="25">
        <v>8</v>
      </c>
      <c r="G7" s="25">
        <f>SUM(F7:F7)</f>
        <v>8</v>
      </c>
      <c r="H7" s="25">
        <v>120</v>
      </c>
      <c r="I7" s="25">
        <f>SUM(H7:H7)</f>
        <v>120</v>
      </c>
    </row>
    <row r="8" spans="1:9" s="16" customFormat="1" x14ac:dyDescent="0.25">
      <c r="A8" s="37" t="s">
        <v>60</v>
      </c>
      <c r="B8" s="37" t="s">
        <v>50</v>
      </c>
      <c r="C8" s="37">
        <v>40</v>
      </c>
      <c r="D8" s="49" t="s">
        <v>41</v>
      </c>
      <c r="E8" s="43" t="s">
        <v>62</v>
      </c>
      <c r="F8" s="42">
        <v>4</v>
      </c>
      <c r="G8" s="37">
        <f>SUM(F8:F9)</f>
        <v>8</v>
      </c>
      <c r="H8" s="25">
        <v>60</v>
      </c>
      <c r="I8" s="37">
        <f>SUM(H8:H9)</f>
        <v>120</v>
      </c>
    </row>
    <row r="9" spans="1:9" s="16" customFormat="1" x14ac:dyDescent="0.25">
      <c r="A9" s="37"/>
      <c r="B9" s="37"/>
      <c r="C9" s="37"/>
      <c r="D9" s="49" t="s">
        <v>44</v>
      </c>
      <c r="E9" s="44"/>
      <c r="F9" s="42">
        <v>4</v>
      </c>
      <c r="G9" s="37"/>
      <c r="H9" s="25">
        <v>60</v>
      </c>
      <c r="I9" s="37"/>
    </row>
    <row r="10" spans="1:9" s="16" customFormat="1" x14ac:dyDescent="0.25">
      <c r="A10" s="24"/>
      <c r="B10" s="24"/>
      <c r="C10" s="24"/>
      <c r="D10" s="15"/>
      <c r="E10" s="15"/>
      <c r="F10" s="15"/>
      <c r="G10" s="24"/>
      <c r="H10" s="15"/>
      <c r="I10" s="24"/>
    </row>
    <row r="12" spans="1:9" s="16" customFormat="1" ht="32.25" customHeight="1" x14ac:dyDescent="0.25">
      <c r="A12" s="39" t="s">
        <v>64</v>
      </c>
      <c r="B12" s="38"/>
      <c r="C12" s="38"/>
      <c r="D12" s="38"/>
      <c r="E12" s="38"/>
      <c r="F12" s="38"/>
      <c r="G12" s="38"/>
      <c r="H12" s="38"/>
      <c r="I12" s="38"/>
    </row>
    <row r="13" spans="1:9" s="16" customFormat="1" x14ac:dyDescent="0.25"/>
    <row r="14" spans="1:9" s="16" customFormat="1" ht="43.8" x14ac:dyDescent="0.25">
      <c r="A14" s="23" t="s">
        <v>35</v>
      </c>
      <c r="B14" s="23" t="s">
        <v>28</v>
      </c>
      <c r="C14" s="23" t="s">
        <v>34</v>
      </c>
      <c r="D14" s="23" t="s">
        <v>36</v>
      </c>
      <c r="E14" s="23" t="s">
        <v>29</v>
      </c>
      <c r="F14" s="23" t="s">
        <v>30</v>
      </c>
      <c r="G14" s="23" t="s">
        <v>31</v>
      </c>
      <c r="H14" s="23" t="s">
        <v>32</v>
      </c>
      <c r="I14" s="23" t="s">
        <v>33</v>
      </c>
    </row>
    <row r="15" spans="1:9" s="16" customFormat="1" x14ac:dyDescent="0.25">
      <c r="A15" s="25" t="s">
        <v>60</v>
      </c>
      <c r="B15" s="45" t="s">
        <v>45</v>
      </c>
      <c r="C15" s="25">
        <v>40</v>
      </c>
      <c r="D15" s="22" t="s">
        <v>46</v>
      </c>
      <c r="E15" s="25" t="s">
        <v>62</v>
      </c>
      <c r="F15" s="25">
        <v>8</v>
      </c>
      <c r="G15" s="25">
        <f>SUM(F15:F15)</f>
        <v>8</v>
      </c>
      <c r="H15" s="42">
        <v>120</v>
      </c>
      <c r="I15" s="25">
        <f>SUM(H15:H15)</f>
        <v>120</v>
      </c>
    </row>
    <row r="16" spans="1:9" s="16" customFormat="1" x14ac:dyDescent="0.25">
      <c r="A16" s="25" t="s">
        <v>60</v>
      </c>
      <c r="B16" s="25" t="s">
        <v>49</v>
      </c>
      <c r="C16" s="25">
        <v>40</v>
      </c>
      <c r="D16" s="22" t="s">
        <v>47</v>
      </c>
      <c r="E16" s="25" t="s">
        <v>62</v>
      </c>
      <c r="F16" s="25">
        <v>4</v>
      </c>
      <c r="G16" s="25">
        <f>SUM(F16:F16)</f>
        <v>4</v>
      </c>
      <c r="H16" s="42">
        <v>60</v>
      </c>
      <c r="I16" s="25">
        <f>SUM(H16:H16)</f>
        <v>60</v>
      </c>
    </row>
    <row r="17" spans="1:9" s="16" customFormat="1" x14ac:dyDescent="0.25">
      <c r="A17" s="25" t="s">
        <v>60</v>
      </c>
      <c r="B17" s="45" t="s">
        <v>50</v>
      </c>
      <c r="C17" s="25">
        <v>40</v>
      </c>
      <c r="D17" s="22" t="s">
        <v>48</v>
      </c>
      <c r="E17" s="25" t="s">
        <v>62</v>
      </c>
      <c r="F17" s="25">
        <v>6</v>
      </c>
      <c r="G17" s="25">
        <f>SUM(F17:F17)</f>
        <v>6</v>
      </c>
      <c r="H17" s="42">
        <v>90</v>
      </c>
      <c r="I17" s="25">
        <f>SUM(H17:H17)</f>
        <v>90</v>
      </c>
    </row>
    <row r="20" spans="1:9" s="16" customFormat="1" ht="32.25" customHeight="1" x14ac:dyDescent="0.25">
      <c r="A20" s="39" t="s">
        <v>66</v>
      </c>
      <c r="B20" s="38"/>
      <c r="C20" s="38"/>
      <c r="D20" s="38"/>
      <c r="E20" s="38"/>
      <c r="F20" s="38"/>
      <c r="G20" s="38"/>
      <c r="H20" s="38"/>
      <c r="I20" s="38"/>
    </row>
    <row r="21" spans="1:9" s="16" customFormat="1" x14ac:dyDescent="0.25"/>
    <row r="22" spans="1:9" s="16" customFormat="1" ht="43.8" x14ac:dyDescent="0.25">
      <c r="A22" s="23" t="s">
        <v>35</v>
      </c>
      <c r="B22" s="23" t="s">
        <v>28</v>
      </c>
      <c r="C22" s="23" t="s">
        <v>34</v>
      </c>
      <c r="D22" s="23" t="s">
        <v>36</v>
      </c>
      <c r="E22" s="23" t="s">
        <v>29</v>
      </c>
      <c r="F22" s="23" t="s">
        <v>30</v>
      </c>
      <c r="G22" s="23" t="s">
        <v>31</v>
      </c>
      <c r="H22" s="23" t="s">
        <v>32</v>
      </c>
      <c r="I22" s="23" t="s">
        <v>33</v>
      </c>
    </row>
    <row r="23" spans="1:9" s="16" customFormat="1" x14ac:dyDescent="0.25">
      <c r="A23" s="25" t="s">
        <v>60</v>
      </c>
      <c r="B23" s="45" t="s">
        <v>45</v>
      </c>
      <c r="C23" s="25">
        <v>40</v>
      </c>
      <c r="D23" s="22" t="s">
        <v>53</v>
      </c>
      <c r="E23" s="25" t="s">
        <v>62</v>
      </c>
      <c r="F23" s="42">
        <v>6</v>
      </c>
      <c r="G23" s="25">
        <f>SUM(F23:F23)</f>
        <v>6</v>
      </c>
      <c r="H23" s="42">
        <v>90</v>
      </c>
      <c r="I23" s="25">
        <f>SUM(H23:H23)</f>
        <v>90</v>
      </c>
    </row>
    <row r="24" spans="1:9" s="16" customFormat="1" x14ac:dyDescent="0.25">
      <c r="A24" s="25" t="s">
        <v>60</v>
      </c>
      <c r="B24" s="25" t="s">
        <v>49</v>
      </c>
      <c r="C24" s="25">
        <v>40</v>
      </c>
      <c r="D24" s="22" t="s">
        <v>54</v>
      </c>
      <c r="E24" s="25" t="s">
        <v>62</v>
      </c>
      <c r="F24" s="42">
        <v>4</v>
      </c>
      <c r="G24" s="25">
        <f>SUM(F24:F24)</f>
        <v>4</v>
      </c>
      <c r="H24" s="42">
        <v>60</v>
      </c>
      <c r="I24" s="25">
        <f>SUM(H24:H24)</f>
        <v>60</v>
      </c>
    </row>
    <row r="25" spans="1:9" s="16" customFormat="1" x14ac:dyDescent="0.25">
      <c r="A25" s="25" t="s">
        <v>60</v>
      </c>
      <c r="B25" s="45" t="s">
        <v>50</v>
      </c>
      <c r="C25" s="25">
        <v>40</v>
      </c>
      <c r="D25" s="22" t="s">
        <v>52</v>
      </c>
      <c r="E25" s="25" t="s">
        <v>62</v>
      </c>
      <c r="F25" s="42">
        <v>8</v>
      </c>
      <c r="G25" s="25">
        <f>SUM(F25:F25)</f>
        <v>8</v>
      </c>
      <c r="H25" s="42">
        <v>120</v>
      </c>
      <c r="I25" s="25">
        <f>SUM(H25:H25)</f>
        <v>120</v>
      </c>
    </row>
    <row r="28" spans="1:9" s="16" customFormat="1" ht="32.25" customHeight="1" x14ac:dyDescent="0.25">
      <c r="A28" s="39" t="s">
        <v>67</v>
      </c>
      <c r="B28" s="38"/>
      <c r="C28" s="38"/>
      <c r="D28" s="38"/>
      <c r="E28" s="38"/>
      <c r="F28" s="38"/>
      <c r="G28" s="38"/>
      <c r="H28" s="38"/>
      <c r="I28" s="38"/>
    </row>
    <row r="29" spans="1:9" s="16" customFormat="1" x14ac:dyDescent="0.25"/>
    <row r="30" spans="1:9" s="16" customFormat="1" ht="43.8" x14ac:dyDescent="0.25">
      <c r="A30" s="23" t="s">
        <v>35</v>
      </c>
      <c r="B30" s="23" t="s">
        <v>28</v>
      </c>
      <c r="C30" s="23" t="s">
        <v>34</v>
      </c>
      <c r="D30" s="23" t="s">
        <v>36</v>
      </c>
      <c r="E30" s="23" t="s">
        <v>29</v>
      </c>
      <c r="F30" s="23" t="s">
        <v>30</v>
      </c>
      <c r="G30" s="23" t="s">
        <v>31</v>
      </c>
      <c r="H30" s="23" t="s">
        <v>32</v>
      </c>
      <c r="I30" s="23" t="s">
        <v>33</v>
      </c>
    </row>
    <row r="31" spans="1:9" s="16" customFormat="1" x14ac:dyDescent="0.25">
      <c r="A31" s="25" t="s">
        <v>60</v>
      </c>
      <c r="B31" s="45" t="s">
        <v>45</v>
      </c>
      <c r="C31" s="25">
        <v>40</v>
      </c>
      <c r="D31" s="22" t="s">
        <v>58</v>
      </c>
      <c r="E31" s="25" t="s">
        <v>62</v>
      </c>
      <c r="F31" s="25">
        <v>6</v>
      </c>
      <c r="G31" s="25">
        <f>SUM(F31:F31)</f>
        <v>6</v>
      </c>
      <c r="H31" s="25">
        <v>90</v>
      </c>
      <c r="I31" s="25">
        <f>SUM(H31:H31)</f>
        <v>90</v>
      </c>
    </row>
    <row r="32" spans="1:9" s="16" customFormat="1" x14ac:dyDescent="0.25">
      <c r="A32" s="25" t="s">
        <v>60</v>
      </c>
      <c r="B32" s="25" t="s">
        <v>49</v>
      </c>
      <c r="C32" s="25">
        <v>40</v>
      </c>
      <c r="D32" s="22" t="s">
        <v>57</v>
      </c>
      <c r="E32" s="25" t="s">
        <v>62</v>
      </c>
      <c r="F32" s="25">
        <v>6</v>
      </c>
      <c r="G32" s="25">
        <f>SUM(F32:F32)</f>
        <v>6</v>
      </c>
      <c r="H32" s="25">
        <v>90</v>
      </c>
      <c r="I32" s="25">
        <f>SUM(H32:H32)</f>
        <v>90</v>
      </c>
    </row>
    <row r="33" spans="1:9" s="16" customFormat="1" x14ac:dyDescent="0.25">
      <c r="A33" s="25" t="s">
        <v>60</v>
      </c>
      <c r="B33" s="45" t="s">
        <v>50</v>
      </c>
      <c r="C33" s="25">
        <v>40</v>
      </c>
      <c r="D33" s="22" t="s">
        <v>59</v>
      </c>
      <c r="E33" s="25" t="s">
        <v>62</v>
      </c>
      <c r="F33" s="25">
        <v>4</v>
      </c>
      <c r="G33" s="25">
        <f>SUM(F33:F33)</f>
        <v>4</v>
      </c>
      <c r="H33" s="25">
        <v>60</v>
      </c>
      <c r="I33" s="25">
        <f>SUM(H33:H33)</f>
        <v>60</v>
      </c>
    </row>
  </sheetData>
  <mergeCells count="11">
    <mergeCell ref="A28:I28"/>
    <mergeCell ref="A20:I20"/>
    <mergeCell ref="A12:I12"/>
    <mergeCell ref="A8:A9"/>
    <mergeCell ref="B8:B9"/>
    <mergeCell ref="C8:C9"/>
    <mergeCell ref="G8:G9"/>
    <mergeCell ref="I8:I9"/>
    <mergeCell ref="E8:E9"/>
    <mergeCell ref="A1:I1"/>
    <mergeCell ref="A3:I3"/>
  </mergeCells>
  <pageMargins left="0.511811024" right="0.511811024" top="0.78740157499999996" bottom="0.78740157499999996" header="0.31496062000000002" footer="0.31496062000000002"/>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Z981"/>
  <sheetViews>
    <sheetView showGridLines="0" topLeftCell="A67" zoomScale="90" zoomScaleNormal="90" workbookViewId="0">
      <selection activeCell="J73" sqref="J73"/>
    </sheetView>
  </sheetViews>
  <sheetFormatPr defaultColWidth="14.44140625" defaultRowHeight="15" customHeight="1" x14ac:dyDescent="0.25"/>
  <cols>
    <col min="1" max="1" width="8.5546875" style="41" customWidth="1"/>
    <col min="2" max="2" width="10.109375" style="41" customWidth="1"/>
    <col min="3" max="3" width="75.6640625" style="41" customWidth="1"/>
    <col min="4" max="4" width="8.44140625" style="41" customWidth="1"/>
    <col min="5" max="5" width="11.88671875" style="41" customWidth="1"/>
    <col min="6" max="6" width="12" style="41" customWidth="1"/>
    <col min="7" max="7" width="15.109375" style="41" customWidth="1"/>
    <col min="8" max="8" width="17.33203125" style="41" customWidth="1"/>
    <col min="9" max="9" width="8.6640625" style="41" customWidth="1"/>
    <col min="10" max="10" width="33.109375" style="41" customWidth="1"/>
    <col min="11" max="11" width="18.44140625" style="41" customWidth="1"/>
    <col min="12" max="12" width="9.88671875" style="41" customWidth="1"/>
    <col min="13" max="13" width="14" style="41" customWidth="1"/>
    <col min="14" max="14" width="9.88671875" style="41" customWidth="1"/>
    <col min="15" max="15" width="7.88671875" style="41" customWidth="1"/>
    <col min="16" max="16" width="9.88671875" style="41" customWidth="1"/>
    <col min="17" max="17" width="10.88671875" style="41" customWidth="1"/>
    <col min="18" max="18" width="15.88671875" style="41" customWidth="1"/>
    <col min="19" max="26" width="8.6640625" style="41" customWidth="1"/>
    <col min="27" max="16384" width="14.44140625" style="41"/>
  </cols>
  <sheetData>
    <row r="1" spans="1:26" ht="12.75" customHeight="1" x14ac:dyDescent="0.25">
      <c r="A1" s="50" t="s">
        <v>1</v>
      </c>
      <c r="B1" s="50"/>
      <c r="C1" s="50"/>
      <c r="D1" s="50"/>
      <c r="E1" s="50"/>
      <c r="F1" s="50"/>
      <c r="G1" s="50"/>
      <c r="H1" s="50"/>
      <c r="I1" s="51"/>
      <c r="S1" s="51"/>
      <c r="T1" s="51"/>
      <c r="U1" s="51"/>
      <c r="V1" s="51"/>
      <c r="W1" s="51"/>
      <c r="X1" s="51"/>
      <c r="Y1" s="51"/>
      <c r="Z1" s="51"/>
    </row>
    <row r="2" spans="1:26" ht="12.75" customHeight="1" x14ac:dyDescent="0.25">
      <c r="A2" s="52" t="s">
        <v>2</v>
      </c>
      <c r="B2" s="53"/>
      <c r="C2" s="53"/>
      <c r="D2" s="53"/>
      <c r="E2" s="53"/>
      <c r="F2" s="53"/>
      <c r="G2" s="53"/>
      <c r="H2" s="53"/>
      <c r="I2" s="51"/>
      <c r="S2" s="51"/>
      <c r="T2" s="51"/>
      <c r="U2" s="51"/>
      <c r="V2" s="51"/>
      <c r="W2" s="51"/>
      <c r="X2" s="51"/>
      <c r="Y2" s="51"/>
      <c r="Z2" s="51"/>
    </row>
    <row r="3" spans="1:26" ht="12" customHeight="1" x14ac:dyDescent="0.25">
      <c r="A3" s="52" t="s">
        <v>3</v>
      </c>
      <c r="B3" s="53"/>
      <c r="C3" s="53"/>
      <c r="D3" s="53"/>
      <c r="E3" s="53"/>
      <c r="F3" s="53"/>
      <c r="G3" s="53"/>
      <c r="H3" s="53"/>
      <c r="I3" s="51"/>
      <c r="S3" s="51"/>
      <c r="T3" s="51"/>
      <c r="U3" s="51"/>
      <c r="V3" s="51"/>
      <c r="W3" s="51"/>
      <c r="X3" s="51"/>
      <c r="Y3" s="51"/>
      <c r="Z3" s="51"/>
    </row>
    <row r="4" spans="1:26" ht="18.75" customHeight="1" thickBot="1" x14ac:dyDescent="0.3">
      <c r="A4" s="54"/>
      <c r="B4" s="53"/>
      <c r="C4" s="53"/>
      <c r="D4" s="53"/>
      <c r="E4" s="53"/>
      <c r="F4" s="53"/>
      <c r="G4" s="53"/>
      <c r="H4" s="53"/>
      <c r="I4" s="51"/>
      <c r="S4" s="51"/>
      <c r="T4" s="51"/>
      <c r="U4" s="51"/>
      <c r="V4" s="51"/>
      <c r="W4" s="51"/>
      <c r="X4" s="51"/>
      <c r="Y4" s="51"/>
      <c r="Z4" s="51"/>
    </row>
    <row r="5" spans="1:26" ht="12.75" customHeight="1" thickTop="1" thickBot="1" x14ac:dyDescent="0.35">
      <c r="A5" s="55" t="s">
        <v>4</v>
      </c>
      <c r="B5" s="53"/>
      <c r="C5" s="53"/>
      <c r="D5" s="53"/>
      <c r="E5" s="53"/>
      <c r="F5" s="53"/>
      <c r="G5" s="53"/>
      <c r="H5" s="53"/>
      <c r="I5" s="51"/>
      <c r="J5" s="56" t="s">
        <v>19</v>
      </c>
      <c r="K5" s="57"/>
      <c r="L5" s="58"/>
      <c r="M5" s="58"/>
      <c r="N5" s="58"/>
      <c r="S5" s="51"/>
      <c r="T5" s="51"/>
      <c r="U5" s="51"/>
      <c r="V5" s="51"/>
      <c r="W5" s="51"/>
      <c r="X5" s="51"/>
      <c r="Y5" s="51"/>
      <c r="Z5" s="51"/>
    </row>
    <row r="6" spans="1:26" ht="21.75" customHeight="1" thickTop="1" thickBot="1" x14ac:dyDescent="0.35">
      <c r="A6" s="59"/>
      <c r="B6" s="53"/>
      <c r="C6" s="53"/>
      <c r="D6" s="53"/>
      <c r="E6" s="53"/>
      <c r="F6" s="53"/>
      <c r="G6" s="60"/>
      <c r="H6" s="61"/>
      <c r="I6" s="51"/>
      <c r="J6" s="62" t="s">
        <v>17</v>
      </c>
      <c r="K6" s="63" t="e">
        <f>SUM(H29,H45,H61,H84,#REF!)</f>
        <v>#REF!</v>
      </c>
      <c r="L6" s="64"/>
      <c r="M6" s="64"/>
      <c r="N6" s="65"/>
      <c r="S6" s="51"/>
      <c r="T6" s="51"/>
      <c r="U6" s="51"/>
      <c r="V6" s="51"/>
      <c r="W6" s="51"/>
      <c r="X6" s="51"/>
      <c r="Y6" s="51"/>
      <c r="Z6" s="51"/>
    </row>
    <row r="7" spans="1:26" ht="15.75" customHeight="1" thickTop="1" thickBot="1" x14ac:dyDescent="0.3">
      <c r="A7" s="66"/>
      <c r="B7" s="53"/>
      <c r="C7" s="53"/>
      <c r="D7" s="53"/>
      <c r="E7" s="53"/>
      <c r="F7" s="53"/>
      <c r="G7" s="53"/>
      <c r="H7" s="53"/>
      <c r="I7" s="51"/>
      <c r="J7" s="62" t="s">
        <v>18</v>
      </c>
      <c r="K7" s="63" t="e">
        <f>SUM(H30,H46,H62,H85,#REF!)</f>
        <v>#REF!</v>
      </c>
      <c r="L7" s="64"/>
      <c r="M7" s="64"/>
      <c r="N7" s="65"/>
      <c r="S7" s="51"/>
      <c r="T7" s="51"/>
      <c r="U7" s="51"/>
      <c r="V7" s="51"/>
      <c r="W7" s="51"/>
      <c r="X7" s="51"/>
      <c r="Y7" s="51"/>
      <c r="Z7" s="51"/>
    </row>
    <row r="8" spans="1:26" ht="15.75" customHeight="1" thickTop="1" thickBot="1" x14ac:dyDescent="0.3">
      <c r="A8" s="67" t="s">
        <v>68</v>
      </c>
      <c r="B8" s="68"/>
      <c r="C8" s="68"/>
      <c r="D8" s="68"/>
      <c r="E8" s="68"/>
      <c r="F8" s="68"/>
      <c r="G8" s="68"/>
      <c r="H8" s="69"/>
      <c r="I8" s="51"/>
      <c r="J8" s="62" t="s">
        <v>16</v>
      </c>
      <c r="K8" s="63" t="e">
        <f>SUM(H31,H47,H63,H86,#REF!)</f>
        <v>#REF!</v>
      </c>
      <c r="L8" s="64"/>
      <c r="M8" s="64"/>
      <c r="N8" s="65"/>
      <c r="S8" s="51"/>
      <c r="T8" s="51"/>
      <c r="U8" s="51"/>
      <c r="V8" s="51"/>
      <c r="W8" s="51"/>
      <c r="X8" s="51"/>
      <c r="Y8" s="51"/>
      <c r="Z8" s="51"/>
    </row>
    <row r="9" spans="1:26" ht="15.75" customHeight="1" thickTop="1" x14ac:dyDescent="0.25">
      <c r="A9" s="70"/>
      <c r="B9" s="71"/>
      <c r="C9" s="71"/>
      <c r="D9" s="71"/>
      <c r="E9" s="71"/>
      <c r="F9" s="71"/>
      <c r="G9" s="71"/>
      <c r="H9" s="72"/>
      <c r="I9" s="51"/>
      <c r="S9" s="51"/>
      <c r="T9" s="51"/>
      <c r="U9" s="51"/>
      <c r="V9" s="51"/>
      <c r="W9" s="51"/>
      <c r="X9" s="51"/>
      <c r="Y9" s="51"/>
      <c r="Z9" s="51"/>
    </row>
    <row r="10" spans="1:26" ht="15.75" customHeight="1" x14ac:dyDescent="0.25">
      <c r="A10" s="73" t="s">
        <v>69</v>
      </c>
      <c r="B10" s="68"/>
      <c r="C10" s="68"/>
      <c r="D10" s="68"/>
      <c r="E10" s="68"/>
      <c r="F10" s="68"/>
      <c r="G10" s="68"/>
      <c r="H10" s="69"/>
      <c r="I10" s="51"/>
      <c r="S10" s="51"/>
      <c r="T10" s="51"/>
      <c r="U10" s="51"/>
      <c r="V10" s="51"/>
      <c r="W10" s="51"/>
      <c r="X10" s="51"/>
      <c r="Y10" s="51"/>
      <c r="Z10" s="51"/>
    </row>
    <row r="11" spans="1:26" ht="13.2" x14ac:dyDescent="0.25">
      <c r="A11" s="70"/>
      <c r="B11" s="71"/>
      <c r="C11" s="71"/>
      <c r="D11" s="71"/>
      <c r="E11" s="71"/>
      <c r="F11" s="71"/>
      <c r="G11" s="71"/>
      <c r="H11" s="72"/>
      <c r="I11" s="51"/>
      <c r="S11" s="51"/>
      <c r="T11" s="51"/>
      <c r="U11" s="51"/>
      <c r="V11" s="51"/>
      <c r="W11" s="51"/>
      <c r="X11" s="51"/>
      <c r="Y11" s="51"/>
      <c r="Z11" s="51"/>
    </row>
    <row r="12" spans="1:26" ht="13.5" customHeight="1" x14ac:dyDescent="0.25">
      <c r="A12" s="74" t="s">
        <v>70</v>
      </c>
      <c r="B12" s="68"/>
      <c r="C12" s="68"/>
      <c r="D12" s="68"/>
      <c r="E12" s="68"/>
      <c r="F12" s="68"/>
      <c r="G12" s="68"/>
      <c r="H12" s="69"/>
      <c r="I12" s="51"/>
      <c r="S12" s="51"/>
      <c r="T12" s="51"/>
      <c r="U12" s="51"/>
      <c r="V12" s="51"/>
      <c r="W12" s="51"/>
      <c r="X12" s="51"/>
      <c r="Y12" s="51"/>
      <c r="Z12" s="51"/>
    </row>
    <row r="13" spans="1:26" ht="17.25" customHeight="1" x14ac:dyDescent="0.25">
      <c r="A13" s="70"/>
      <c r="B13" s="71"/>
      <c r="C13" s="71"/>
      <c r="D13" s="71"/>
      <c r="E13" s="71"/>
      <c r="F13" s="71"/>
      <c r="G13" s="71"/>
      <c r="H13" s="72"/>
      <c r="I13" s="51"/>
      <c r="J13" s="75"/>
      <c r="K13" s="75"/>
      <c r="L13" s="75"/>
      <c r="M13" s="75"/>
      <c r="N13" s="75"/>
      <c r="O13" s="75"/>
      <c r="P13" s="75"/>
      <c r="Q13" s="75"/>
      <c r="R13" s="75"/>
      <c r="S13" s="51"/>
      <c r="T13" s="51"/>
      <c r="U13" s="51"/>
      <c r="V13" s="51"/>
      <c r="W13" s="51"/>
      <c r="X13" s="51"/>
      <c r="Y13" s="51"/>
      <c r="Z13" s="51"/>
    </row>
    <row r="14" spans="1:26" ht="12.75" customHeight="1" x14ac:dyDescent="0.25">
      <c r="A14" s="76"/>
      <c r="B14" s="77"/>
      <c r="C14" s="77"/>
      <c r="D14" s="77"/>
      <c r="E14" s="77"/>
      <c r="F14" s="77"/>
      <c r="G14" s="77"/>
      <c r="H14" s="78"/>
      <c r="I14" s="51"/>
      <c r="J14" s="75"/>
      <c r="K14" s="75"/>
      <c r="L14" s="75"/>
      <c r="M14" s="75"/>
      <c r="N14" s="75"/>
      <c r="O14" s="75"/>
      <c r="P14" s="75"/>
      <c r="Q14" s="75"/>
      <c r="R14" s="75"/>
      <c r="S14" s="51"/>
      <c r="T14" s="51"/>
      <c r="U14" s="51"/>
      <c r="V14" s="51"/>
      <c r="W14" s="51"/>
      <c r="X14" s="51"/>
      <c r="Y14" s="51"/>
      <c r="Z14" s="51"/>
    </row>
    <row r="15" spans="1:26" ht="12.75" customHeight="1" x14ac:dyDescent="0.25">
      <c r="A15" s="79" t="s">
        <v>5</v>
      </c>
      <c r="B15" s="80" t="s">
        <v>6</v>
      </c>
      <c r="C15" s="81" t="s">
        <v>7</v>
      </c>
      <c r="D15" s="81" t="s">
        <v>8</v>
      </c>
      <c r="E15" s="80" t="s">
        <v>15</v>
      </c>
      <c r="F15" s="80" t="s">
        <v>9</v>
      </c>
      <c r="G15" s="80" t="s">
        <v>10</v>
      </c>
      <c r="H15" s="80" t="s">
        <v>11</v>
      </c>
      <c r="I15" s="51"/>
      <c r="J15" s="75"/>
      <c r="K15" s="75"/>
      <c r="L15" s="75"/>
      <c r="M15" s="75"/>
      <c r="N15" s="75"/>
      <c r="O15" s="75"/>
      <c r="P15" s="75"/>
      <c r="Q15" s="75"/>
      <c r="R15" s="75"/>
      <c r="S15" s="51"/>
      <c r="T15" s="51"/>
      <c r="U15" s="51"/>
      <c r="V15" s="51"/>
      <c r="W15" s="51"/>
      <c r="X15" s="51"/>
      <c r="Y15" s="51"/>
      <c r="Z15" s="51"/>
    </row>
    <row r="16" spans="1:26" ht="26.4" x14ac:dyDescent="0.25">
      <c r="A16" s="82">
        <v>1</v>
      </c>
      <c r="B16" s="82">
        <v>51949</v>
      </c>
      <c r="C16" s="83" t="s">
        <v>71</v>
      </c>
      <c r="D16" s="84" t="s">
        <v>72</v>
      </c>
      <c r="E16" s="85"/>
      <c r="F16" s="86">
        <v>1</v>
      </c>
      <c r="G16" s="87">
        <v>768</v>
      </c>
      <c r="H16" s="88">
        <f t="shared" ref="H16:H27" si="0">F16*G16</f>
        <v>768</v>
      </c>
      <c r="I16" s="51"/>
      <c r="J16" s="75"/>
      <c r="K16" s="75"/>
      <c r="L16" s="75"/>
      <c r="M16" s="75"/>
      <c r="N16" s="75"/>
      <c r="O16" s="75"/>
      <c r="P16" s="75"/>
      <c r="Q16" s="75"/>
      <c r="R16" s="75"/>
      <c r="S16" s="51"/>
      <c r="T16" s="51"/>
      <c r="U16" s="51"/>
      <c r="V16" s="51"/>
      <c r="W16" s="51"/>
      <c r="X16" s="51"/>
      <c r="Y16" s="51"/>
      <c r="Z16" s="51"/>
    </row>
    <row r="17" spans="1:26" ht="118.8" x14ac:dyDescent="0.25">
      <c r="A17" s="82">
        <v>2</v>
      </c>
      <c r="B17" s="82">
        <v>52035</v>
      </c>
      <c r="C17" s="83" t="s">
        <v>73</v>
      </c>
      <c r="D17" s="84" t="s">
        <v>72</v>
      </c>
      <c r="E17" s="85"/>
      <c r="F17" s="86">
        <v>1</v>
      </c>
      <c r="G17" s="87">
        <v>225</v>
      </c>
      <c r="H17" s="88">
        <f t="shared" si="0"/>
        <v>225</v>
      </c>
      <c r="I17" s="51"/>
      <c r="J17" s="75"/>
      <c r="K17" s="75"/>
      <c r="L17" s="75"/>
      <c r="M17" s="75"/>
      <c r="N17" s="75"/>
      <c r="O17" s="75"/>
      <c r="P17" s="75"/>
      <c r="Q17" s="75"/>
      <c r="R17" s="75"/>
      <c r="S17" s="51"/>
      <c r="T17" s="51"/>
      <c r="U17" s="51"/>
      <c r="V17" s="51"/>
      <c r="W17" s="51"/>
      <c r="X17" s="51"/>
      <c r="Y17" s="51"/>
      <c r="Z17" s="51"/>
    </row>
    <row r="18" spans="1:26" ht="26.4" x14ac:dyDescent="0.25">
      <c r="A18" s="82">
        <v>3</v>
      </c>
      <c r="B18" s="82">
        <v>31745</v>
      </c>
      <c r="C18" s="83" t="s">
        <v>74</v>
      </c>
      <c r="D18" s="84" t="s">
        <v>72</v>
      </c>
      <c r="E18" s="85"/>
      <c r="F18" s="86">
        <v>4</v>
      </c>
      <c r="G18" s="87">
        <v>670</v>
      </c>
      <c r="H18" s="88">
        <f t="shared" si="0"/>
        <v>2680</v>
      </c>
      <c r="I18" s="51"/>
      <c r="J18" s="75"/>
      <c r="K18" s="75"/>
      <c r="L18" s="75"/>
      <c r="M18" s="75"/>
      <c r="N18" s="75"/>
      <c r="O18" s="75"/>
      <c r="P18" s="75"/>
      <c r="Q18" s="75"/>
      <c r="R18" s="75"/>
      <c r="S18" s="51"/>
      <c r="T18" s="51"/>
      <c r="U18" s="51"/>
      <c r="V18" s="51"/>
      <c r="W18" s="51"/>
      <c r="X18" s="51"/>
      <c r="Y18" s="51"/>
      <c r="Z18" s="51"/>
    </row>
    <row r="19" spans="1:26" ht="66" x14ac:dyDescent="0.25">
      <c r="A19" s="82">
        <v>4</v>
      </c>
      <c r="B19" s="82">
        <v>36349</v>
      </c>
      <c r="C19" s="83" t="s">
        <v>75</v>
      </c>
      <c r="D19" s="84" t="s">
        <v>72</v>
      </c>
      <c r="E19" s="85"/>
      <c r="F19" s="86">
        <v>10</v>
      </c>
      <c r="G19" s="87">
        <v>240</v>
      </c>
      <c r="H19" s="88">
        <f t="shared" si="0"/>
        <v>2400</v>
      </c>
      <c r="I19" s="51"/>
      <c r="J19" s="75"/>
      <c r="K19" s="75"/>
      <c r="L19" s="75"/>
      <c r="M19" s="75"/>
      <c r="N19" s="75"/>
      <c r="O19" s="75"/>
      <c r="P19" s="75"/>
      <c r="Q19" s="75"/>
      <c r="R19" s="75"/>
      <c r="S19" s="51"/>
      <c r="T19" s="51"/>
      <c r="U19" s="51"/>
      <c r="V19" s="51"/>
      <c r="W19" s="51"/>
      <c r="X19" s="51"/>
      <c r="Y19" s="51"/>
      <c r="Z19" s="51"/>
    </row>
    <row r="20" spans="1:26" ht="158.4" x14ac:dyDescent="0.25">
      <c r="A20" s="82">
        <v>5</v>
      </c>
      <c r="B20" s="82">
        <v>36286</v>
      </c>
      <c r="C20" s="83" t="s">
        <v>76</v>
      </c>
      <c r="D20" s="84" t="s">
        <v>72</v>
      </c>
      <c r="E20" s="85"/>
      <c r="F20" s="86">
        <v>10</v>
      </c>
      <c r="G20" s="87">
        <v>2770</v>
      </c>
      <c r="H20" s="88">
        <f t="shared" si="0"/>
        <v>27700</v>
      </c>
      <c r="I20" s="51"/>
      <c r="J20" s="75"/>
      <c r="K20" s="75"/>
      <c r="L20" s="75"/>
      <c r="M20" s="75"/>
      <c r="N20" s="75"/>
      <c r="O20" s="75"/>
      <c r="P20" s="75"/>
      <c r="Q20" s="75"/>
      <c r="R20" s="75"/>
      <c r="S20" s="51"/>
      <c r="T20" s="51"/>
      <c r="U20" s="51"/>
      <c r="V20" s="51"/>
      <c r="W20" s="51"/>
      <c r="X20" s="51"/>
      <c r="Y20" s="51"/>
      <c r="Z20" s="51"/>
    </row>
    <row r="21" spans="1:26" ht="13.2" x14ac:dyDescent="0.25">
      <c r="A21" s="82">
        <v>6</v>
      </c>
      <c r="B21" s="82">
        <v>52037</v>
      </c>
      <c r="C21" s="83" t="s">
        <v>77</v>
      </c>
      <c r="D21" s="84" t="s">
        <v>72</v>
      </c>
      <c r="E21" s="85"/>
      <c r="F21" s="86">
        <v>10</v>
      </c>
      <c r="G21" s="87">
        <v>170</v>
      </c>
      <c r="H21" s="88">
        <f t="shared" si="0"/>
        <v>1700</v>
      </c>
      <c r="I21" s="51"/>
      <c r="J21" s="75"/>
      <c r="K21" s="75"/>
      <c r="L21" s="75"/>
      <c r="M21" s="75"/>
      <c r="N21" s="75"/>
      <c r="O21" s="75"/>
      <c r="P21" s="75"/>
      <c r="Q21" s="75"/>
      <c r="R21" s="75"/>
      <c r="S21" s="51"/>
      <c r="T21" s="51"/>
      <c r="U21" s="51"/>
      <c r="V21" s="51"/>
      <c r="W21" s="51"/>
      <c r="X21" s="51"/>
      <c r="Y21" s="51"/>
      <c r="Z21" s="51"/>
    </row>
    <row r="22" spans="1:26" ht="184.8" x14ac:dyDescent="0.25">
      <c r="A22" s="82">
        <v>7</v>
      </c>
      <c r="B22" s="82">
        <v>43347</v>
      </c>
      <c r="C22" s="83" t="s">
        <v>78</v>
      </c>
      <c r="D22" s="84" t="s">
        <v>72</v>
      </c>
      <c r="E22" s="85"/>
      <c r="F22" s="86">
        <v>12</v>
      </c>
      <c r="G22" s="87">
        <v>920</v>
      </c>
      <c r="H22" s="88">
        <f t="shared" si="0"/>
        <v>11040</v>
      </c>
      <c r="I22" s="51"/>
      <c r="J22" s="75"/>
      <c r="K22" s="75"/>
      <c r="L22" s="75"/>
      <c r="M22" s="75"/>
      <c r="N22" s="75"/>
      <c r="O22" s="75"/>
      <c r="P22" s="75"/>
      <c r="Q22" s="75"/>
      <c r="R22" s="75"/>
      <c r="S22" s="51"/>
      <c r="T22" s="51"/>
      <c r="U22" s="51"/>
      <c r="V22" s="51"/>
      <c r="W22" s="51"/>
      <c r="X22" s="51"/>
      <c r="Y22" s="51"/>
      <c r="Z22" s="51"/>
    </row>
    <row r="23" spans="1:26" ht="52.8" x14ac:dyDescent="0.25">
      <c r="A23" s="82">
        <v>8</v>
      </c>
      <c r="B23" s="84">
        <v>44785</v>
      </c>
      <c r="C23" s="83" t="s">
        <v>79</v>
      </c>
      <c r="D23" s="82" t="s">
        <v>72</v>
      </c>
      <c r="E23" s="85"/>
      <c r="F23" s="86">
        <v>10</v>
      </c>
      <c r="G23" s="89">
        <v>1000</v>
      </c>
      <c r="H23" s="88">
        <f t="shared" si="0"/>
        <v>10000</v>
      </c>
      <c r="I23" s="51"/>
      <c r="J23" s="75"/>
      <c r="K23" s="75"/>
      <c r="L23" s="75"/>
      <c r="M23" s="75"/>
      <c r="N23" s="75"/>
      <c r="O23" s="75"/>
      <c r="P23" s="75"/>
      <c r="Q23" s="75"/>
      <c r="R23" s="75"/>
      <c r="S23" s="51"/>
      <c r="T23" s="51"/>
      <c r="U23" s="51"/>
      <c r="V23" s="51"/>
      <c r="W23" s="51"/>
      <c r="X23" s="51"/>
      <c r="Y23" s="51"/>
      <c r="Z23" s="51"/>
    </row>
    <row r="24" spans="1:26" ht="39.6" x14ac:dyDescent="0.25">
      <c r="A24" s="82">
        <v>9</v>
      </c>
      <c r="B24" s="84">
        <v>34487</v>
      </c>
      <c r="C24" s="83" t="s">
        <v>80</v>
      </c>
      <c r="D24" s="82" t="s">
        <v>72</v>
      </c>
      <c r="E24" s="85"/>
      <c r="F24" s="86">
        <v>1</v>
      </c>
      <c r="G24" s="89">
        <v>426</v>
      </c>
      <c r="H24" s="88">
        <f t="shared" si="0"/>
        <v>426</v>
      </c>
      <c r="I24" s="51"/>
      <c r="J24" s="75"/>
      <c r="K24" s="75"/>
      <c r="L24" s="75"/>
      <c r="M24" s="75"/>
      <c r="N24" s="75"/>
      <c r="O24" s="75"/>
      <c r="P24" s="75"/>
      <c r="Q24" s="75"/>
      <c r="R24" s="75"/>
      <c r="S24" s="51"/>
      <c r="T24" s="51"/>
      <c r="U24" s="51"/>
      <c r="V24" s="51"/>
      <c r="W24" s="51"/>
      <c r="X24" s="51"/>
      <c r="Y24" s="51"/>
      <c r="Z24" s="51"/>
    </row>
    <row r="25" spans="1:26" ht="12.75" customHeight="1" x14ac:dyDescent="0.25">
      <c r="A25" s="82"/>
      <c r="B25" s="84"/>
      <c r="C25" s="84"/>
      <c r="D25" s="82"/>
      <c r="E25" s="85"/>
      <c r="F25" s="86"/>
      <c r="G25" s="89"/>
      <c r="H25" s="88">
        <f t="shared" si="0"/>
        <v>0</v>
      </c>
      <c r="I25" s="51"/>
      <c r="J25" s="75"/>
      <c r="K25" s="75"/>
      <c r="L25" s="75"/>
      <c r="M25" s="75"/>
      <c r="N25" s="75"/>
      <c r="O25" s="75"/>
      <c r="P25" s="75"/>
      <c r="Q25" s="75"/>
      <c r="R25" s="75"/>
      <c r="S25" s="51"/>
      <c r="T25" s="51"/>
      <c r="U25" s="51"/>
      <c r="V25" s="51"/>
      <c r="W25" s="51"/>
      <c r="X25" s="51"/>
      <c r="Y25" s="51"/>
      <c r="Z25" s="51"/>
    </row>
    <row r="26" spans="1:26" ht="12.75" customHeight="1" x14ac:dyDescent="0.25">
      <c r="A26" s="82"/>
      <c r="B26" s="84"/>
      <c r="C26" s="84"/>
      <c r="D26" s="82"/>
      <c r="E26" s="85"/>
      <c r="F26" s="86"/>
      <c r="G26" s="87"/>
      <c r="H26" s="88">
        <f t="shared" si="0"/>
        <v>0</v>
      </c>
      <c r="I26" s="51"/>
      <c r="J26" s="90"/>
      <c r="K26" s="90"/>
      <c r="L26" s="90"/>
      <c r="M26" s="90"/>
      <c r="N26" s="90"/>
      <c r="O26" s="90"/>
      <c r="P26" s="90"/>
      <c r="Q26" s="90"/>
      <c r="R26" s="90"/>
      <c r="S26" s="51"/>
      <c r="T26" s="51"/>
      <c r="U26" s="51"/>
      <c r="V26" s="51"/>
      <c r="W26" s="51"/>
      <c r="X26" s="51"/>
      <c r="Y26" s="51"/>
      <c r="Z26" s="51"/>
    </row>
    <row r="27" spans="1:26" ht="12.75" customHeight="1" x14ac:dyDescent="0.25">
      <c r="A27" s="82"/>
      <c r="B27" s="82"/>
      <c r="C27" s="85"/>
      <c r="D27" s="82"/>
      <c r="E27" s="85"/>
      <c r="F27" s="86">
        <f>SUM(E27)</f>
        <v>0</v>
      </c>
      <c r="G27" s="87"/>
      <c r="H27" s="88">
        <f t="shared" si="0"/>
        <v>0</v>
      </c>
      <c r="I27" s="51"/>
      <c r="J27" s="51"/>
      <c r="K27" s="51"/>
      <c r="L27" s="51"/>
      <c r="M27" s="51"/>
      <c r="N27" s="51"/>
      <c r="O27" s="51"/>
      <c r="P27" s="51"/>
      <c r="Q27" s="51"/>
      <c r="R27" s="51"/>
      <c r="S27" s="51"/>
      <c r="T27" s="51"/>
      <c r="U27" s="51"/>
      <c r="V27" s="51"/>
      <c r="W27" s="51"/>
      <c r="X27" s="51"/>
      <c r="Y27" s="51"/>
      <c r="Z27" s="51"/>
    </row>
    <row r="28" spans="1:26" ht="12.75" customHeight="1" thickBot="1" x14ac:dyDescent="0.3">
      <c r="A28" s="91" t="s">
        <v>12</v>
      </c>
      <c r="B28" s="92" t="s">
        <v>12</v>
      </c>
      <c r="C28" s="93" t="s">
        <v>12</v>
      </c>
      <c r="D28" s="94" t="s">
        <v>12</v>
      </c>
      <c r="E28" s="94" t="s">
        <v>12</v>
      </c>
      <c r="F28" s="94" t="s">
        <v>12</v>
      </c>
      <c r="G28" s="95" t="s">
        <v>12</v>
      </c>
      <c r="H28" s="95" t="s">
        <v>12</v>
      </c>
      <c r="I28" s="51"/>
      <c r="J28" s="51"/>
      <c r="K28" s="51"/>
      <c r="L28" s="51"/>
      <c r="M28" s="51"/>
      <c r="N28" s="51"/>
      <c r="O28" s="51"/>
      <c r="P28" s="51"/>
      <c r="Q28" s="51"/>
      <c r="R28" s="51"/>
      <c r="S28" s="51"/>
      <c r="T28" s="51"/>
      <c r="U28" s="51"/>
      <c r="V28" s="51"/>
      <c r="W28" s="51"/>
      <c r="X28" s="51"/>
      <c r="Y28" s="51"/>
      <c r="Z28" s="51"/>
    </row>
    <row r="29" spans="1:26" ht="12.75" customHeight="1" thickBot="1" x14ac:dyDescent="0.3">
      <c r="A29" s="96" t="s">
        <v>17</v>
      </c>
      <c r="B29" s="97"/>
      <c r="C29" s="97"/>
      <c r="D29" s="98"/>
      <c r="E29" s="99"/>
      <c r="F29" s="100" t="s">
        <v>12</v>
      </c>
      <c r="G29" s="101" t="s">
        <v>12</v>
      </c>
      <c r="H29" s="102">
        <f>SUM(H26:H27)</f>
        <v>0</v>
      </c>
      <c r="I29" s="51"/>
      <c r="J29" s="51"/>
      <c r="K29" s="51"/>
      <c r="L29" s="51"/>
      <c r="M29" s="51"/>
      <c r="N29" s="51"/>
      <c r="O29" s="51"/>
      <c r="P29" s="51"/>
      <c r="Q29" s="51"/>
      <c r="R29" s="51"/>
      <c r="S29" s="51"/>
      <c r="T29" s="51"/>
      <c r="U29" s="51"/>
      <c r="V29" s="65"/>
      <c r="W29" s="65"/>
      <c r="X29" s="65"/>
      <c r="Y29" s="65"/>
      <c r="Z29" s="65"/>
    </row>
    <row r="30" spans="1:26" ht="12.75" customHeight="1" thickBot="1" x14ac:dyDescent="0.3">
      <c r="A30" s="96" t="s">
        <v>18</v>
      </c>
      <c r="B30" s="97"/>
      <c r="C30" s="97"/>
      <c r="D30" s="98"/>
      <c r="E30" s="99"/>
      <c r="F30" s="100" t="s">
        <v>12</v>
      </c>
      <c r="G30" s="101" t="s">
        <v>12</v>
      </c>
      <c r="H30" s="102">
        <f>SUM(H16:H27)</f>
        <v>56939</v>
      </c>
      <c r="I30" s="51"/>
      <c r="J30" s="51"/>
      <c r="K30" s="51"/>
      <c r="L30" s="51"/>
      <c r="M30" s="51"/>
      <c r="N30" s="51"/>
      <c r="O30" s="51"/>
      <c r="P30" s="51"/>
      <c r="Q30" s="51"/>
      <c r="R30" s="51"/>
      <c r="S30" s="51"/>
      <c r="T30" s="51"/>
      <c r="U30" s="51"/>
      <c r="V30" s="51"/>
      <c r="W30" s="51"/>
      <c r="X30" s="51"/>
      <c r="Y30" s="51"/>
      <c r="Z30" s="51"/>
    </row>
    <row r="31" spans="1:26" ht="12.75" customHeight="1" thickBot="1" x14ac:dyDescent="0.3">
      <c r="A31" s="96" t="s">
        <v>16</v>
      </c>
      <c r="B31" s="97"/>
      <c r="C31" s="97"/>
      <c r="D31" s="98"/>
      <c r="E31" s="99"/>
      <c r="F31" s="100" t="s">
        <v>12</v>
      </c>
      <c r="G31" s="101" t="s">
        <v>12</v>
      </c>
      <c r="H31" s="102">
        <f>SUM(H16:H27)</f>
        <v>56939</v>
      </c>
      <c r="I31" s="51"/>
      <c r="J31" s="51"/>
      <c r="K31" s="51"/>
      <c r="L31" s="51"/>
      <c r="M31" s="51"/>
      <c r="N31" s="51"/>
      <c r="O31" s="51"/>
      <c r="P31" s="51"/>
      <c r="Q31" s="51"/>
      <c r="R31" s="51"/>
      <c r="S31" s="51"/>
      <c r="T31" s="51"/>
      <c r="U31" s="51"/>
      <c r="V31" s="65"/>
      <c r="W31" s="65"/>
      <c r="X31" s="65"/>
      <c r="Y31" s="65"/>
      <c r="Z31" s="65"/>
    </row>
    <row r="32" spans="1:26" ht="12.75" customHeight="1"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2.75" customHeight="1" x14ac:dyDescent="0.25">
      <c r="A33" s="67" t="s">
        <v>81</v>
      </c>
      <c r="B33" s="68"/>
      <c r="C33" s="68"/>
      <c r="D33" s="68"/>
      <c r="E33" s="68"/>
      <c r="F33" s="68"/>
      <c r="G33" s="68"/>
      <c r="H33" s="69"/>
      <c r="I33" s="51"/>
      <c r="J33" s="51"/>
      <c r="K33" s="51"/>
      <c r="L33" s="51"/>
      <c r="M33" s="51"/>
      <c r="N33" s="51"/>
      <c r="O33" s="51"/>
      <c r="P33" s="51"/>
      <c r="Q33" s="51"/>
      <c r="R33" s="51"/>
      <c r="S33" s="51"/>
      <c r="T33" s="51"/>
      <c r="U33" s="51"/>
      <c r="V33" s="51"/>
      <c r="W33" s="51"/>
      <c r="X33" s="51"/>
      <c r="Y33" s="51"/>
      <c r="Z33" s="51"/>
    </row>
    <row r="34" spans="1:26" ht="12.75" customHeight="1" x14ac:dyDescent="0.25">
      <c r="A34" s="70"/>
      <c r="B34" s="71"/>
      <c r="C34" s="71"/>
      <c r="D34" s="71"/>
      <c r="E34" s="71"/>
      <c r="F34" s="71"/>
      <c r="G34" s="71"/>
      <c r="H34" s="72"/>
      <c r="I34" s="51"/>
      <c r="J34" s="51"/>
      <c r="K34" s="51"/>
      <c r="L34" s="51"/>
      <c r="M34" s="51"/>
      <c r="N34" s="51"/>
      <c r="O34" s="51"/>
      <c r="P34" s="51"/>
      <c r="Q34" s="51"/>
      <c r="R34" s="51"/>
      <c r="S34" s="51"/>
      <c r="T34" s="51"/>
      <c r="U34" s="51"/>
      <c r="V34" s="51"/>
      <c r="W34" s="51"/>
      <c r="X34" s="51"/>
      <c r="Y34" s="51"/>
      <c r="Z34" s="51"/>
    </row>
    <row r="35" spans="1:26" ht="15.75" customHeight="1" x14ac:dyDescent="0.25">
      <c r="A35" s="73" t="s">
        <v>69</v>
      </c>
      <c r="B35" s="68"/>
      <c r="C35" s="68"/>
      <c r="D35" s="68"/>
      <c r="E35" s="68"/>
      <c r="F35" s="68"/>
      <c r="G35" s="68"/>
      <c r="H35" s="69"/>
      <c r="I35" s="51"/>
      <c r="J35" s="65"/>
      <c r="K35" s="65"/>
      <c r="L35" s="65"/>
      <c r="M35" s="65"/>
      <c r="N35" s="65"/>
      <c r="O35" s="65"/>
      <c r="P35" s="65"/>
      <c r="Q35" s="65"/>
      <c r="R35" s="65"/>
      <c r="S35" s="51"/>
      <c r="T35" s="51"/>
      <c r="U35" s="51"/>
      <c r="V35" s="65"/>
      <c r="W35" s="65"/>
      <c r="X35" s="65"/>
      <c r="Y35" s="65"/>
      <c r="Z35" s="65"/>
    </row>
    <row r="36" spans="1:26" ht="13.2" x14ac:dyDescent="0.25">
      <c r="A36" s="70"/>
      <c r="B36" s="71"/>
      <c r="C36" s="71"/>
      <c r="D36" s="71"/>
      <c r="E36" s="71"/>
      <c r="F36" s="71"/>
      <c r="G36" s="71"/>
      <c r="H36" s="72"/>
      <c r="I36" s="51"/>
      <c r="J36" s="65"/>
      <c r="K36" s="65"/>
      <c r="L36" s="65"/>
      <c r="M36" s="65"/>
      <c r="N36" s="65"/>
      <c r="O36" s="65"/>
      <c r="P36" s="65"/>
      <c r="Q36" s="65"/>
      <c r="R36" s="65"/>
      <c r="S36" s="51"/>
      <c r="T36" s="51"/>
      <c r="U36" s="51"/>
      <c r="V36" s="65"/>
      <c r="W36" s="65"/>
      <c r="X36" s="65"/>
      <c r="Y36" s="65"/>
      <c r="Z36" s="65"/>
    </row>
    <row r="37" spans="1:26" ht="12.75" customHeight="1" x14ac:dyDescent="0.25">
      <c r="A37" s="74" t="s">
        <v>82</v>
      </c>
      <c r="B37" s="68"/>
      <c r="C37" s="68"/>
      <c r="D37" s="68"/>
      <c r="E37" s="68"/>
      <c r="F37" s="68"/>
      <c r="G37" s="68"/>
      <c r="H37" s="69"/>
      <c r="I37" s="51"/>
      <c r="J37" s="51"/>
      <c r="K37" s="51"/>
      <c r="L37" s="51"/>
      <c r="M37" s="51"/>
      <c r="N37" s="51"/>
      <c r="O37" s="51"/>
      <c r="P37" s="51"/>
      <c r="Q37" s="51"/>
      <c r="R37" s="51"/>
      <c r="S37" s="51"/>
      <c r="T37" s="51"/>
      <c r="U37" s="51"/>
      <c r="V37" s="51"/>
      <c r="W37" s="51"/>
      <c r="X37" s="51"/>
      <c r="Y37" s="51"/>
      <c r="Z37" s="51"/>
    </row>
    <row r="38" spans="1:26" ht="12.75" customHeight="1" x14ac:dyDescent="0.25">
      <c r="A38" s="70"/>
      <c r="B38" s="71"/>
      <c r="C38" s="71"/>
      <c r="D38" s="71"/>
      <c r="E38" s="71"/>
      <c r="F38" s="71"/>
      <c r="G38" s="71"/>
      <c r="H38" s="72"/>
      <c r="I38" s="51"/>
      <c r="J38" s="51"/>
      <c r="K38" s="51"/>
      <c r="L38" s="51"/>
      <c r="M38" s="51"/>
      <c r="N38" s="51"/>
      <c r="O38" s="51"/>
      <c r="P38" s="51"/>
      <c r="Q38" s="51"/>
      <c r="R38" s="51"/>
      <c r="S38" s="51"/>
      <c r="T38" s="51"/>
      <c r="U38" s="51"/>
      <c r="V38" s="51"/>
      <c r="W38" s="51"/>
      <c r="X38" s="51"/>
      <c r="Y38" s="51"/>
      <c r="Z38" s="51"/>
    </row>
    <row r="39" spans="1:26" ht="12.75" customHeight="1" x14ac:dyDescent="0.25">
      <c r="A39" s="76"/>
      <c r="B39" s="77"/>
      <c r="C39" s="77"/>
      <c r="D39" s="77"/>
      <c r="E39" s="77"/>
      <c r="F39" s="77"/>
      <c r="G39" s="77"/>
      <c r="H39" s="78"/>
      <c r="I39" s="51"/>
      <c r="J39" s="51"/>
      <c r="K39" s="51"/>
      <c r="L39" s="51"/>
      <c r="M39" s="51"/>
      <c r="N39" s="51"/>
      <c r="O39" s="51"/>
      <c r="P39" s="51"/>
      <c r="Q39" s="51"/>
      <c r="R39" s="51"/>
      <c r="S39" s="51"/>
      <c r="T39" s="51"/>
      <c r="U39" s="51"/>
      <c r="V39" s="51"/>
      <c r="W39" s="51"/>
      <c r="X39" s="51"/>
      <c r="Y39" s="51"/>
      <c r="Z39" s="51"/>
    </row>
    <row r="40" spans="1:26" ht="12.75" customHeight="1" x14ac:dyDescent="0.25">
      <c r="A40" s="79" t="s">
        <v>5</v>
      </c>
      <c r="B40" s="80" t="s">
        <v>6</v>
      </c>
      <c r="C40" s="81" t="s">
        <v>7</v>
      </c>
      <c r="D40" s="81" t="s">
        <v>8</v>
      </c>
      <c r="E40" s="80" t="s">
        <v>15</v>
      </c>
      <c r="F40" s="80" t="s">
        <v>9</v>
      </c>
      <c r="G40" s="80" t="s">
        <v>10</v>
      </c>
      <c r="H40" s="80" t="s">
        <v>11</v>
      </c>
      <c r="I40" s="51"/>
      <c r="J40" s="51"/>
      <c r="K40" s="51"/>
      <c r="L40" s="51"/>
      <c r="M40" s="51"/>
      <c r="N40" s="51"/>
      <c r="O40" s="51"/>
      <c r="P40" s="51"/>
      <c r="Q40" s="51"/>
      <c r="R40" s="51"/>
      <c r="S40" s="51"/>
      <c r="T40" s="51"/>
      <c r="U40" s="51"/>
      <c r="V40" s="51"/>
      <c r="W40" s="51"/>
      <c r="X40" s="51"/>
      <c r="Y40" s="51"/>
      <c r="Z40" s="51"/>
    </row>
    <row r="41" spans="1:26" ht="132" x14ac:dyDescent="0.3">
      <c r="A41" s="82">
        <v>1</v>
      </c>
      <c r="B41" s="103">
        <v>38758</v>
      </c>
      <c r="C41" s="83" t="s">
        <v>83</v>
      </c>
      <c r="D41" s="82" t="s">
        <v>8</v>
      </c>
      <c r="E41" s="82"/>
      <c r="F41" s="86">
        <v>40</v>
      </c>
      <c r="G41" s="89">
        <v>3000</v>
      </c>
      <c r="H41" s="88">
        <f t="shared" ref="H41:H43" si="1">F41*G41</f>
        <v>120000</v>
      </c>
      <c r="I41" s="51"/>
      <c r="J41" s="51"/>
      <c r="K41" s="51"/>
      <c r="L41" s="51"/>
      <c r="M41" s="51"/>
      <c r="N41" s="51"/>
      <c r="O41" s="51"/>
      <c r="P41" s="51"/>
      <c r="Q41" s="51"/>
      <c r="R41" s="51"/>
      <c r="S41" s="51"/>
      <c r="T41" s="51"/>
      <c r="U41" s="51"/>
      <c r="V41" s="51"/>
      <c r="W41" s="51"/>
      <c r="X41" s="51"/>
      <c r="Y41" s="51"/>
      <c r="Z41" s="51"/>
    </row>
    <row r="42" spans="1:26" ht="12.75" customHeight="1" x14ac:dyDescent="0.25">
      <c r="A42" s="82"/>
      <c r="B42" s="84"/>
      <c r="C42" s="84"/>
      <c r="D42" s="82"/>
      <c r="E42" s="82"/>
      <c r="F42" s="86"/>
      <c r="G42" s="89"/>
      <c r="H42" s="88">
        <f t="shared" si="1"/>
        <v>0</v>
      </c>
      <c r="I42" s="51"/>
      <c r="J42" s="51"/>
      <c r="K42" s="51"/>
      <c r="L42" s="51"/>
      <c r="M42" s="51"/>
      <c r="N42" s="51"/>
      <c r="O42" s="51"/>
      <c r="P42" s="51"/>
      <c r="Q42" s="51"/>
      <c r="R42" s="51"/>
      <c r="S42" s="51"/>
      <c r="T42" s="51"/>
      <c r="U42" s="51"/>
      <c r="V42" s="51"/>
      <c r="W42" s="51"/>
      <c r="X42" s="51"/>
      <c r="Y42" s="51"/>
      <c r="Z42" s="51"/>
    </row>
    <row r="43" spans="1:26" ht="12.75" customHeight="1" x14ac:dyDescent="0.25">
      <c r="A43" s="82"/>
      <c r="B43" s="83"/>
      <c r="C43" s="83"/>
      <c r="D43" s="82"/>
      <c r="E43" s="85"/>
      <c r="F43" s="86"/>
      <c r="G43" s="89"/>
      <c r="H43" s="88">
        <f t="shared" si="1"/>
        <v>0</v>
      </c>
      <c r="I43" s="51"/>
      <c r="J43" s="51"/>
      <c r="K43" s="51"/>
      <c r="L43" s="51"/>
      <c r="M43" s="51"/>
      <c r="N43" s="51"/>
      <c r="O43" s="51"/>
      <c r="P43" s="51"/>
      <c r="Q43" s="51"/>
      <c r="R43" s="51"/>
      <c r="S43" s="51"/>
      <c r="T43" s="51"/>
      <c r="U43" s="51"/>
      <c r="V43" s="51"/>
      <c r="W43" s="51"/>
      <c r="X43" s="51"/>
      <c r="Y43" s="51"/>
      <c r="Z43" s="51"/>
    </row>
    <row r="44" spans="1:26" ht="12.75" customHeight="1" thickBot="1" x14ac:dyDescent="0.3">
      <c r="A44" s="91" t="s">
        <v>12</v>
      </c>
      <c r="B44" s="92" t="s">
        <v>12</v>
      </c>
      <c r="C44" s="93" t="s">
        <v>12</v>
      </c>
      <c r="D44" s="94" t="s">
        <v>12</v>
      </c>
      <c r="E44" s="94" t="s">
        <v>12</v>
      </c>
      <c r="F44" s="94" t="s">
        <v>12</v>
      </c>
      <c r="G44" s="95" t="s">
        <v>12</v>
      </c>
      <c r="H44" s="95" t="s">
        <v>12</v>
      </c>
      <c r="I44" s="51"/>
      <c r="J44" s="51"/>
      <c r="K44" s="51"/>
      <c r="L44" s="51"/>
      <c r="M44" s="51"/>
      <c r="N44" s="51"/>
      <c r="O44" s="51"/>
      <c r="P44" s="51"/>
      <c r="Q44" s="51"/>
      <c r="R44" s="51"/>
      <c r="S44" s="51"/>
      <c r="T44" s="51"/>
      <c r="U44" s="51"/>
      <c r="V44" s="51"/>
      <c r="W44" s="51"/>
      <c r="X44" s="51"/>
      <c r="Y44" s="51"/>
      <c r="Z44" s="51"/>
    </row>
    <row r="45" spans="1:26" ht="12.75" customHeight="1" thickBot="1" x14ac:dyDescent="0.3">
      <c r="A45" s="96" t="s">
        <v>17</v>
      </c>
      <c r="B45" s="97"/>
      <c r="C45" s="97"/>
      <c r="D45" s="98"/>
      <c r="E45" s="99"/>
      <c r="F45" s="100" t="s">
        <v>12</v>
      </c>
      <c r="G45" s="101" t="s">
        <v>12</v>
      </c>
      <c r="H45" s="102">
        <f>SUM(H43)</f>
        <v>0</v>
      </c>
      <c r="I45" s="51"/>
      <c r="J45" s="51"/>
      <c r="K45" s="51"/>
      <c r="L45" s="51"/>
      <c r="M45" s="51"/>
      <c r="N45" s="51"/>
      <c r="O45" s="51"/>
      <c r="P45" s="51"/>
      <c r="Q45" s="51"/>
      <c r="R45" s="51"/>
      <c r="S45" s="51"/>
      <c r="T45" s="51"/>
      <c r="U45" s="51"/>
      <c r="V45" s="51"/>
      <c r="W45" s="51"/>
      <c r="X45" s="51"/>
      <c r="Y45" s="51"/>
      <c r="Z45" s="51"/>
    </row>
    <row r="46" spans="1:26" ht="12.75" customHeight="1" thickBot="1" x14ac:dyDescent="0.3">
      <c r="A46" s="96" t="s">
        <v>84</v>
      </c>
      <c r="B46" s="97"/>
      <c r="C46" s="97"/>
      <c r="D46" s="98"/>
      <c r="E46" s="99"/>
      <c r="F46" s="100" t="s">
        <v>12</v>
      </c>
      <c r="G46" s="101" t="s">
        <v>12</v>
      </c>
      <c r="H46" s="102">
        <f>SUM(H41:H43)</f>
        <v>120000</v>
      </c>
      <c r="I46" s="51"/>
      <c r="J46" s="51"/>
      <c r="K46" s="51"/>
      <c r="L46" s="51"/>
      <c r="M46" s="51"/>
      <c r="N46" s="51"/>
      <c r="O46" s="51"/>
      <c r="P46" s="51"/>
      <c r="Q46" s="51"/>
      <c r="R46" s="51"/>
      <c r="S46" s="51"/>
      <c r="T46" s="51"/>
      <c r="U46" s="51"/>
      <c r="V46" s="51"/>
      <c r="W46" s="51"/>
      <c r="X46" s="51"/>
      <c r="Y46" s="51"/>
      <c r="Z46" s="51"/>
    </row>
    <row r="47" spans="1:26" ht="12.75" customHeight="1" thickBot="1" x14ac:dyDescent="0.3">
      <c r="A47" s="96" t="s">
        <v>16</v>
      </c>
      <c r="B47" s="97"/>
      <c r="C47" s="97"/>
      <c r="D47" s="98"/>
      <c r="E47" s="99"/>
      <c r="F47" s="100" t="s">
        <v>12</v>
      </c>
      <c r="G47" s="101" t="s">
        <v>12</v>
      </c>
      <c r="H47" s="102">
        <f>SUM(H41:H43)</f>
        <v>120000</v>
      </c>
      <c r="I47" s="51"/>
      <c r="J47" s="51"/>
      <c r="K47" s="51"/>
      <c r="L47" s="51"/>
      <c r="M47" s="51"/>
      <c r="N47" s="51"/>
      <c r="O47" s="51"/>
      <c r="P47" s="51"/>
      <c r="Q47" s="51"/>
      <c r="R47" s="51"/>
      <c r="S47" s="51"/>
      <c r="T47" s="51"/>
      <c r="U47" s="51"/>
      <c r="V47" s="51"/>
      <c r="W47" s="51"/>
      <c r="X47" s="51"/>
      <c r="Y47" s="51"/>
      <c r="Z47" s="51"/>
    </row>
    <row r="48" spans="1:26" ht="12.75" customHeight="1" x14ac:dyDescent="0.2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2.75" customHeight="1" x14ac:dyDescent="0.25">
      <c r="A49" s="67" t="s">
        <v>85</v>
      </c>
      <c r="B49" s="68"/>
      <c r="C49" s="68"/>
      <c r="D49" s="68"/>
      <c r="E49" s="68"/>
      <c r="F49" s="68"/>
      <c r="G49" s="68"/>
      <c r="H49" s="69"/>
      <c r="I49" s="51"/>
      <c r="J49" s="51"/>
      <c r="K49" s="51"/>
      <c r="L49" s="51"/>
      <c r="M49" s="51"/>
      <c r="N49" s="51"/>
      <c r="O49" s="51"/>
      <c r="P49" s="51"/>
      <c r="Q49" s="51"/>
      <c r="R49" s="51"/>
      <c r="S49" s="51"/>
      <c r="T49" s="51"/>
      <c r="U49" s="51"/>
      <c r="V49" s="51"/>
      <c r="W49" s="51"/>
      <c r="X49" s="51"/>
      <c r="Y49" s="51"/>
      <c r="Z49" s="51"/>
    </row>
    <row r="50" spans="1:26" ht="22.5" customHeight="1" x14ac:dyDescent="0.25">
      <c r="A50" s="70"/>
      <c r="B50" s="71"/>
      <c r="C50" s="71"/>
      <c r="D50" s="71"/>
      <c r="E50" s="71"/>
      <c r="F50" s="71"/>
      <c r="G50" s="71"/>
      <c r="H50" s="72"/>
      <c r="I50" s="51"/>
      <c r="J50" s="51"/>
      <c r="K50" s="51"/>
      <c r="L50" s="51"/>
      <c r="M50" s="51"/>
      <c r="N50" s="51"/>
      <c r="O50" s="51"/>
      <c r="P50" s="51"/>
      <c r="Q50" s="51"/>
      <c r="R50" s="51"/>
      <c r="S50" s="51"/>
      <c r="T50" s="51"/>
      <c r="U50" s="51"/>
      <c r="V50" s="51"/>
      <c r="W50" s="51"/>
      <c r="X50" s="51"/>
      <c r="Y50" s="51"/>
      <c r="Z50" s="51"/>
    </row>
    <row r="51" spans="1:26" ht="12.75" customHeight="1" x14ac:dyDescent="0.25">
      <c r="A51" s="73" t="s">
        <v>69</v>
      </c>
      <c r="B51" s="68"/>
      <c r="C51" s="68"/>
      <c r="D51" s="68"/>
      <c r="E51" s="68"/>
      <c r="F51" s="68"/>
      <c r="G51" s="68"/>
      <c r="H51" s="69"/>
      <c r="I51" s="51"/>
      <c r="J51" s="51"/>
      <c r="K51" s="51"/>
      <c r="L51" s="51"/>
      <c r="M51" s="51"/>
      <c r="N51" s="51"/>
      <c r="O51" s="51"/>
      <c r="P51" s="51"/>
      <c r="Q51" s="51"/>
      <c r="R51" s="51"/>
      <c r="S51" s="51"/>
      <c r="T51" s="51"/>
      <c r="U51" s="51"/>
      <c r="V51" s="51"/>
      <c r="W51" s="51"/>
      <c r="X51" s="51"/>
      <c r="Y51" s="51"/>
      <c r="Z51" s="51"/>
    </row>
    <row r="52" spans="1:26" ht="13.2" x14ac:dyDescent="0.25">
      <c r="A52" s="70"/>
      <c r="B52" s="71"/>
      <c r="C52" s="71"/>
      <c r="D52" s="71"/>
      <c r="E52" s="71"/>
      <c r="F52" s="71"/>
      <c r="G52" s="71"/>
      <c r="H52" s="72"/>
      <c r="I52" s="51"/>
      <c r="J52" s="51"/>
      <c r="K52" s="51"/>
      <c r="L52" s="51"/>
      <c r="M52" s="51"/>
      <c r="N52" s="51"/>
      <c r="O52" s="51"/>
      <c r="P52" s="51"/>
      <c r="Q52" s="51"/>
      <c r="R52" s="51"/>
      <c r="S52" s="51"/>
      <c r="T52" s="51"/>
      <c r="U52" s="51"/>
      <c r="V52" s="51"/>
      <c r="W52" s="51"/>
      <c r="X52" s="51"/>
      <c r="Y52" s="51"/>
      <c r="Z52" s="51"/>
    </row>
    <row r="53" spans="1:26" ht="12.75" customHeight="1" x14ac:dyDescent="0.25">
      <c r="A53" s="74" t="s">
        <v>86</v>
      </c>
      <c r="B53" s="68"/>
      <c r="C53" s="68"/>
      <c r="D53" s="68"/>
      <c r="E53" s="68"/>
      <c r="F53" s="68"/>
      <c r="G53" s="68"/>
      <c r="H53" s="69"/>
      <c r="I53" s="51"/>
      <c r="J53" s="51"/>
      <c r="K53" s="51"/>
      <c r="L53" s="51"/>
      <c r="M53" s="51"/>
      <c r="N53" s="51"/>
      <c r="O53" s="51"/>
      <c r="P53" s="51"/>
      <c r="Q53" s="51"/>
      <c r="R53" s="51"/>
      <c r="S53" s="51"/>
      <c r="T53" s="51"/>
      <c r="U53" s="51"/>
      <c r="V53" s="51"/>
      <c r="W53" s="51"/>
      <c r="X53" s="51"/>
      <c r="Y53" s="51"/>
      <c r="Z53" s="51"/>
    </row>
    <row r="54" spans="1:26" ht="23.25" customHeight="1" x14ac:dyDescent="0.25">
      <c r="A54" s="70"/>
      <c r="B54" s="71"/>
      <c r="C54" s="71"/>
      <c r="D54" s="71"/>
      <c r="E54" s="71"/>
      <c r="F54" s="71"/>
      <c r="G54" s="71"/>
      <c r="H54" s="72"/>
      <c r="I54" s="51"/>
      <c r="J54" s="51"/>
      <c r="K54" s="51"/>
      <c r="L54" s="51"/>
      <c r="M54" s="51"/>
      <c r="N54" s="51"/>
      <c r="O54" s="51"/>
      <c r="P54" s="51"/>
      <c r="Q54" s="51"/>
      <c r="R54" s="51"/>
      <c r="S54" s="51"/>
      <c r="T54" s="51"/>
      <c r="U54" s="51"/>
      <c r="V54" s="51"/>
      <c r="W54" s="51"/>
      <c r="X54" s="51"/>
      <c r="Y54" s="51"/>
      <c r="Z54" s="51"/>
    </row>
    <row r="55" spans="1:26" ht="12.75" customHeight="1" x14ac:dyDescent="0.25">
      <c r="A55" s="76"/>
      <c r="B55" s="77"/>
      <c r="C55" s="77"/>
      <c r="D55" s="77"/>
      <c r="E55" s="77"/>
      <c r="F55" s="77"/>
      <c r="G55" s="77"/>
      <c r="H55" s="78"/>
      <c r="I55" s="51"/>
      <c r="J55" s="51"/>
      <c r="K55" s="51"/>
      <c r="L55" s="51"/>
      <c r="M55" s="51"/>
      <c r="N55" s="51"/>
      <c r="O55" s="51"/>
      <c r="P55" s="51"/>
      <c r="Q55" s="51"/>
      <c r="R55" s="51"/>
      <c r="S55" s="51"/>
      <c r="T55" s="51"/>
      <c r="U55" s="51"/>
      <c r="V55" s="51"/>
      <c r="W55" s="51"/>
      <c r="X55" s="51"/>
      <c r="Y55" s="51"/>
      <c r="Z55" s="51"/>
    </row>
    <row r="56" spans="1:26" ht="12.75" customHeight="1" x14ac:dyDescent="0.25">
      <c r="A56" s="79" t="s">
        <v>5</v>
      </c>
      <c r="B56" s="80" t="s">
        <v>6</v>
      </c>
      <c r="C56" s="81" t="s">
        <v>7</v>
      </c>
      <c r="D56" s="81" t="s">
        <v>8</v>
      </c>
      <c r="E56" s="80" t="s">
        <v>15</v>
      </c>
      <c r="F56" s="80" t="s">
        <v>9</v>
      </c>
      <c r="G56" s="80" t="s">
        <v>10</v>
      </c>
      <c r="H56" s="80" t="s">
        <v>11</v>
      </c>
      <c r="I56" s="51"/>
      <c r="J56" s="51"/>
      <c r="K56" s="51"/>
      <c r="L56" s="51"/>
      <c r="M56" s="51"/>
      <c r="N56" s="51"/>
      <c r="O56" s="51"/>
      <c r="P56" s="51"/>
      <c r="Q56" s="51"/>
      <c r="R56" s="51"/>
      <c r="S56" s="51"/>
      <c r="T56" s="51"/>
      <c r="U56" s="51"/>
      <c r="V56" s="51"/>
      <c r="W56" s="51"/>
      <c r="X56" s="51"/>
      <c r="Y56" s="51"/>
      <c r="Z56" s="51"/>
    </row>
    <row r="57" spans="1:26" ht="12.75" customHeight="1" x14ac:dyDescent="0.25">
      <c r="A57" s="82"/>
      <c r="B57" s="83"/>
      <c r="C57" s="83"/>
      <c r="D57" s="83"/>
      <c r="E57" s="83"/>
      <c r="F57" s="86"/>
      <c r="G57" s="104"/>
      <c r="H57" s="88">
        <f t="shared" ref="H57:H59" si="2">F57*G57</f>
        <v>0</v>
      </c>
      <c r="I57" s="51"/>
      <c r="J57" s="51"/>
      <c r="K57" s="51"/>
      <c r="L57" s="51"/>
      <c r="M57" s="51"/>
      <c r="N57" s="51"/>
      <c r="O57" s="51"/>
      <c r="P57" s="51"/>
      <c r="Q57" s="51"/>
      <c r="R57" s="51"/>
      <c r="S57" s="51"/>
      <c r="T57" s="51"/>
      <c r="U57" s="51"/>
      <c r="V57" s="51"/>
      <c r="W57" s="51"/>
      <c r="X57" s="51"/>
      <c r="Y57" s="51"/>
      <c r="Z57" s="51"/>
    </row>
    <row r="58" spans="1:26" ht="12.75" customHeight="1" x14ac:dyDescent="0.25">
      <c r="A58" s="82"/>
      <c r="B58" s="83"/>
      <c r="C58" s="83"/>
      <c r="D58" s="83"/>
      <c r="E58" s="83"/>
      <c r="F58" s="86"/>
      <c r="G58" s="104"/>
      <c r="H58" s="88">
        <f t="shared" si="2"/>
        <v>0</v>
      </c>
      <c r="I58" s="51"/>
      <c r="J58" s="51"/>
      <c r="K58" s="51"/>
      <c r="L58" s="51"/>
      <c r="M58" s="51"/>
      <c r="N58" s="51"/>
      <c r="O58" s="51"/>
      <c r="P58" s="51"/>
      <c r="Q58" s="51"/>
      <c r="R58" s="51"/>
      <c r="S58" s="51"/>
      <c r="T58" s="51"/>
      <c r="U58" s="51"/>
      <c r="V58" s="51"/>
      <c r="W58" s="51"/>
      <c r="X58" s="51"/>
      <c r="Y58" s="51"/>
      <c r="Z58" s="51"/>
    </row>
    <row r="59" spans="1:26" ht="12.75" customHeight="1" x14ac:dyDescent="0.25">
      <c r="A59" s="82"/>
      <c r="B59" s="83"/>
      <c r="C59" s="83"/>
      <c r="D59" s="82"/>
      <c r="E59" s="82"/>
      <c r="F59" s="86"/>
      <c r="G59" s="89"/>
      <c r="H59" s="88">
        <f t="shared" si="2"/>
        <v>0</v>
      </c>
      <c r="I59" s="51"/>
      <c r="J59" s="51"/>
      <c r="K59" s="51"/>
      <c r="L59" s="51"/>
      <c r="M59" s="51"/>
      <c r="N59" s="51"/>
      <c r="O59" s="51"/>
      <c r="P59" s="51"/>
      <c r="Q59" s="51"/>
      <c r="R59" s="51"/>
      <c r="S59" s="51"/>
      <c r="T59" s="51"/>
      <c r="U59" s="51"/>
      <c r="V59" s="51"/>
      <c r="W59" s="51"/>
      <c r="X59" s="51"/>
      <c r="Y59" s="51"/>
      <c r="Z59" s="51"/>
    </row>
    <row r="60" spans="1:26" ht="12.75" customHeight="1" thickBot="1" x14ac:dyDescent="0.3">
      <c r="A60" s="91" t="s">
        <v>12</v>
      </c>
      <c r="B60" s="92" t="s">
        <v>12</v>
      </c>
      <c r="C60" s="93" t="s">
        <v>12</v>
      </c>
      <c r="D60" s="94" t="s">
        <v>12</v>
      </c>
      <c r="E60" s="94" t="s">
        <v>12</v>
      </c>
      <c r="F60" s="94" t="s">
        <v>12</v>
      </c>
      <c r="G60" s="95" t="s">
        <v>12</v>
      </c>
      <c r="H60" s="95" t="s">
        <v>12</v>
      </c>
      <c r="I60" s="51"/>
      <c r="J60" s="51"/>
      <c r="K60" s="51"/>
      <c r="L60" s="51"/>
      <c r="M60" s="51"/>
      <c r="N60" s="51"/>
      <c r="O60" s="51"/>
      <c r="P60" s="51"/>
      <c r="Q60" s="51"/>
      <c r="R60" s="51"/>
      <c r="S60" s="51"/>
      <c r="T60" s="51"/>
      <c r="U60" s="51"/>
      <c r="V60" s="51"/>
      <c r="W60" s="51"/>
      <c r="X60" s="51"/>
      <c r="Y60" s="51"/>
      <c r="Z60" s="51"/>
    </row>
    <row r="61" spans="1:26" ht="12.75" customHeight="1" thickBot="1" x14ac:dyDescent="0.3">
      <c r="A61" s="96" t="s">
        <v>17</v>
      </c>
      <c r="B61" s="97"/>
      <c r="C61" s="97"/>
      <c r="D61" s="98"/>
      <c r="E61" s="99"/>
      <c r="F61" s="100" t="s">
        <v>12</v>
      </c>
      <c r="G61" s="101" t="s">
        <v>12</v>
      </c>
      <c r="H61" s="102">
        <f>SUM(H57:H58)</f>
        <v>0</v>
      </c>
      <c r="I61" s="51"/>
      <c r="J61" s="51"/>
      <c r="K61" s="51"/>
      <c r="L61" s="51"/>
      <c r="M61" s="51"/>
      <c r="N61" s="51"/>
      <c r="O61" s="51"/>
      <c r="P61" s="51"/>
      <c r="Q61" s="51"/>
      <c r="R61" s="51"/>
      <c r="S61" s="51"/>
      <c r="T61" s="51"/>
      <c r="U61" s="51"/>
      <c r="V61" s="51"/>
      <c r="W61" s="51"/>
      <c r="X61" s="51"/>
      <c r="Y61" s="51"/>
      <c r="Z61" s="51"/>
    </row>
    <row r="62" spans="1:26" ht="12.75" customHeight="1" thickBot="1" x14ac:dyDescent="0.3">
      <c r="A62" s="96" t="s">
        <v>84</v>
      </c>
      <c r="B62" s="97"/>
      <c r="C62" s="97"/>
      <c r="D62" s="98"/>
      <c r="E62" s="99"/>
      <c r="F62" s="100" t="s">
        <v>12</v>
      </c>
      <c r="G62" s="101" t="s">
        <v>12</v>
      </c>
      <c r="H62" s="102">
        <f>SUM(H59)</f>
        <v>0</v>
      </c>
      <c r="I62" s="51"/>
      <c r="J62" s="51"/>
      <c r="K62" s="51"/>
      <c r="L62" s="51"/>
      <c r="M62" s="51"/>
      <c r="N62" s="51"/>
      <c r="O62" s="51"/>
      <c r="P62" s="51"/>
      <c r="Q62" s="51"/>
      <c r="R62" s="51"/>
      <c r="S62" s="51"/>
      <c r="T62" s="51"/>
      <c r="U62" s="51"/>
      <c r="V62" s="51"/>
      <c r="W62" s="51"/>
      <c r="X62" s="51"/>
      <c r="Y62" s="51"/>
      <c r="Z62" s="51"/>
    </row>
    <row r="63" spans="1:26" ht="12.75" customHeight="1" thickBot="1" x14ac:dyDescent="0.3">
      <c r="A63" s="96" t="s">
        <v>16</v>
      </c>
      <c r="B63" s="97"/>
      <c r="C63" s="97"/>
      <c r="D63" s="98"/>
      <c r="E63" s="99"/>
      <c r="F63" s="100" t="s">
        <v>12</v>
      </c>
      <c r="G63" s="101" t="s">
        <v>12</v>
      </c>
      <c r="H63" s="102">
        <f>SUM(H57:H59)</f>
        <v>0</v>
      </c>
      <c r="I63" s="51"/>
      <c r="J63" s="51"/>
      <c r="K63" s="51"/>
      <c r="L63" s="51"/>
      <c r="M63" s="51"/>
      <c r="N63" s="51"/>
      <c r="O63" s="51"/>
      <c r="P63" s="51"/>
      <c r="Q63" s="51"/>
      <c r="R63" s="51"/>
      <c r="S63" s="51"/>
      <c r="T63" s="51"/>
      <c r="U63" s="51"/>
      <c r="V63" s="51"/>
      <c r="W63" s="51"/>
      <c r="X63" s="51"/>
      <c r="Y63" s="51"/>
      <c r="Z63" s="51"/>
    </row>
    <row r="64" spans="1:26" ht="12.75" customHeight="1" x14ac:dyDescent="0.25">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2.75" customHeight="1" x14ac:dyDescent="0.25">
      <c r="A65" s="67" t="s">
        <v>87</v>
      </c>
      <c r="B65" s="68"/>
      <c r="C65" s="68"/>
      <c r="D65" s="68"/>
      <c r="E65" s="68"/>
      <c r="F65" s="68"/>
      <c r="G65" s="68"/>
      <c r="H65" s="69"/>
      <c r="I65" s="51"/>
      <c r="J65" s="51"/>
      <c r="K65" s="51"/>
      <c r="L65" s="51"/>
      <c r="M65" s="51"/>
      <c r="N65" s="51"/>
      <c r="O65" s="51"/>
      <c r="P65" s="51"/>
      <c r="Q65" s="51"/>
      <c r="R65" s="51"/>
      <c r="S65" s="51"/>
      <c r="T65" s="51"/>
      <c r="U65" s="51"/>
      <c r="V65" s="51"/>
      <c r="W65" s="51"/>
      <c r="X65" s="51"/>
      <c r="Y65" s="51"/>
      <c r="Z65" s="51"/>
    </row>
    <row r="66" spans="1:26" ht="12.75" customHeight="1" x14ac:dyDescent="0.25">
      <c r="A66" s="70"/>
      <c r="B66" s="71"/>
      <c r="C66" s="71"/>
      <c r="D66" s="71"/>
      <c r="E66" s="71"/>
      <c r="F66" s="71"/>
      <c r="G66" s="71"/>
      <c r="H66" s="72"/>
      <c r="I66" s="51"/>
      <c r="J66" s="51"/>
      <c r="K66" s="51"/>
      <c r="L66" s="51"/>
      <c r="M66" s="51"/>
      <c r="N66" s="51"/>
      <c r="O66" s="51"/>
      <c r="P66" s="51"/>
      <c r="Q66" s="51"/>
      <c r="R66" s="51"/>
      <c r="S66" s="51"/>
      <c r="T66" s="51"/>
      <c r="U66" s="51"/>
      <c r="V66" s="51"/>
      <c r="W66" s="51"/>
      <c r="X66" s="51"/>
      <c r="Y66" s="51"/>
      <c r="Z66" s="51"/>
    </row>
    <row r="67" spans="1:26" ht="12.75" customHeight="1" x14ac:dyDescent="0.25">
      <c r="A67" s="73" t="s">
        <v>69</v>
      </c>
      <c r="B67" s="68"/>
      <c r="C67" s="68"/>
      <c r="D67" s="68"/>
      <c r="E67" s="68"/>
      <c r="F67" s="68"/>
      <c r="G67" s="68"/>
      <c r="H67" s="69"/>
      <c r="I67" s="51"/>
      <c r="J67" s="51"/>
      <c r="K67" s="51"/>
      <c r="L67" s="51"/>
      <c r="M67" s="51"/>
      <c r="N67" s="51"/>
      <c r="O67" s="51"/>
      <c r="P67" s="51"/>
      <c r="Q67" s="51"/>
      <c r="R67" s="51"/>
      <c r="S67" s="51"/>
      <c r="T67" s="51"/>
      <c r="U67" s="51"/>
      <c r="V67" s="51"/>
      <c r="W67" s="51"/>
      <c r="X67" s="51"/>
      <c r="Y67" s="51"/>
      <c r="Z67" s="51"/>
    </row>
    <row r="68" spans="1:26" ht="12.75" customHeight="1" x14ac:dyDescent="0.25">
      <c r="A68" s="70"/>
      <c r="B68" s="71"/>
      <c r="C68" s="71"/>
      <c r="D68" s="71"/>
      <c r="E68" s="71"/>
      <c r="F68" s="71"/>
      <c r="G68" s="71"/>
      <c r="H68" s="72"/>
      <c r="I68" s="51"/>
      <c r="J68" s="51"/>
      <c r="K68" s="51"/>
      <c r="L68" s="51"/>
      <c r="M68" s="51"/>
      <c r="N68" s="51"/>
      <c r="O68" s="51"/>
      <c r="P68" s="51"/>
      <c r="Q68" s="51"/>
      <c r="R68" s="51"/>
      <c r="S68" s="51"/>
      <c r="T68" s="51"/>
      <c r="U68" s="51"/>
      <c r="V68" s="51"/>
      <c r="W68" s="51"/>
      <c r="X68" s="51"/>
      <c r="Y68" s="51"/>
      <c r="Z68" s="51"/>
    </row>
    <row r="69" spans="1:26" ht="12.75" customHeight="1" x14ac:dyDescent="0.25">
      <c r="A69" s="74" t="s">
        <v>88</v>
      </c>
      <c r="B69" s="68"/>
      <c r="C69" s="68"/>
      <c r="D69" s="68"/>
      <c r="E69" s="68"/>
      <c r="F69" s="68"/>
      <c r="G69" s="68"/>
      <c r="H69" s="69"/>
      <c r="I69" s="51"/>
      <c r="J69" s="51"/>
      <c r="K69" s="51"/>
      <c r="L69" s="51"/>
      <c r="M69" s="51"/>
      <c r="N69" s="51"/>
      <c r="O69" s="51"/>
      <c r="P69" s="51"/>
      <c r="Q69" s="51"/>
      <c r="R69" s="51"/>
      <c r="S69" s="51"/>
      <c r="T69" s="51"/>
      <c r="U69" s="51"/>
      <c r="V69" s="51"/>
      <c r="W69" s="51"/>
      <c r="X69" s="51"/>
      <c r="Y69" s="51"/>
      <c r="Z69" s="51"/>
    </row>
    <row r="70" spans="1:26" ht="27" customHeight="1" x14ac:dyDescent="0.25">
      <c r="A70" s="70"/>
      <c r="B70" s="71"/>
      <c r="C70" s="71"/>
      <c r="D70" s="71"/>
      <c r="E70" s="71"/>
      <c r="F70" s="71"/>
      <c r="G70" s="71"/>
      <c r="H70" s="72"/>
      <c r="I70" s="51"/>
      <c r="J70" s="51"/>
      <c r="K70" s="51"/>
      <c r="L70" s="51"/>
      <c r="M70" s="51"/>
      <c r="N70" s="51"/>
      <c r="O70" s="51"/>
      <c r="P70" s="51"/>
      <c r="Q70" s="51"/>
      <c r="R70" s="51"/>
      <c r="S70" s="51"/>
      <c r="T70" s="51"/>
      <c r="U70" s="51"/>
      <c r="V70" s="51"/>
      <c r="W70" s="51"/>
      <c r="X70" s="51"/>
      <c r="Y70" s="51"/>
      <c r="Z70" s="51"/>
    </row>
    <row r="71" spans="1:26" ht="12.75" customHeight="1" x14ac:dyDescent="0.25">
      <c r="A71" s="76"/>
      <c r="B71" s="77"/>
      <c r="C71" s="77"/>
      <c r="D71" s="77"/>
      <c r="E71" s="77"/>
      <c r="F71" s="77"/>
      <c r="G71" s="77"/>
      <c r="H71" s="78"/>
      <c r="I71" s="51"/>
      <c r="J71" s="51"/>
      <c r="K71" s="51"/>
      <c r="L71" s="51"/>
      <c r="M71" s="51"/>
      <c r="N71" s="51"/>
      <c r="O71" s="51"/>
      <c r="P71" s="51"/>
      <c r="Q71" s="51"/>
      <c r="R71" s="51"/>
      <c r="S71" s="51"/>
      <c r="T71" s="51"/>
      <c r="U71" s="51"/>
      <c r="V71" s="51"/>
      <c r="W71" s="51"/>
      <c r="X71" s="51"/>
      <c r="Y71" s="51"/>
      <c r="Z71" s="51"/>
    </row>
    <row r="72" spans="1:26" ht="12.75" customHeight="1" x14ac:dyDescent="0.25">
      <c r="A72" s="79" t="s">
        <v>5</v>
      </c>
      <c r="B72" s="80" t="s">
        <v>6</v>
      </c>
      <c r="C72" s="81" t="s">
        <v>7</v>
      </c>
      <c r="D72" s="81" t="s">
        <v>8</v>
      </c>
      <c r="E72" s="80" t="s">
        <v>15</v>
      </c>
      <c r="F72" s="80" t="s">
        <v>9</v>
      </c>
      <c r="G72" s="80" t="s">
        <v>10</v>
      </c>
      <c r="H72" s="80" t="s">
        <v>11</v>
      </c>
      <c r="I72" s="51"/>
      <c r="J72" s="51"/>
      <c r="K72" s="51"/>
      <c r="L72" s="51"/>
      <c r="M72" s="51"/>
      <c r="N72" s="51"/>
      <c r="O72" s="51"/>
      <c r="P72" s="51"/>
      <c r="Q72" s="51"/>
      <c r="R72" s="51"/>
      <c r="S72" s="51"/>
      <c r="T72" s="51"/>
      <c r="U72" s="51"/>
      <c r="V72" s="51"/>
      <c r="W72" s="51"/>
      <c r="X72" s="51"/>
      <c r="Y72" s="51"/>
      <c r="Z72" s="51"/>
    </row>
    <row r="73" spans="1:26" ht="409.2" x14ac:dyDescent="0.25">
      <c r="A73" s="82">
        <v>1</v>
      </c>
      <c r="B73" s="82">
        <v>41931</v>
      </c>
      <c r="C73" s="83" t="s">
        <v>89</v>
      </c>
      <c r="D73" s="84" t="s">
        <v>8</v>
      </c>
      <c r="E73" s="85"/>
      <c r="F73" s="86">
        <v>2</v>
      </c>
      <c r="G73" s="87">
        <v>20000</v>
      </c>
      <c r="H73" s="88">
        <f t="shared" ref="H73:H81" si="3">F73*G73</f>
        <v>40000</v>
      </c>
      <c r="I73" s="51"/>
      <c r="J73" s="51"/>
      <c r="K73" s="51"/>
      <c r="L73" s="51"/>
      <c r="M73" s="51"/>
      <c r="N73" s="51"/>
      <c r="O73" s="51"/>
      <c r="P73" s="51"/>
      <c r="Q73" s="51"/>
      <c r="R73" s="51"/>
      <c r="S73" s="51"/>
      <c r="T73" s="51"/>
      <c r="U73" s="51"/>
      <c r="V73" s="51"/>
      <c r="W73" s="51"/>
      <c r="X73" s="51"/>
      <c r="Y73" s="51"/>
      <c r="Z73" s="51"/>
    </row>
    <row r="74" spans="1:26" ht="171.6" x14ac:dyDescent="0.25">
      <c r="A74" s="82">
        <v>2</v>
      </c>
      <c r="B74" s="83">
        <v>34469</v>
      </c>
      <c r="C74" s="83" t="s">
        <v>90</v>
      </c>
      <c r="D74" s="82" t="s">
        <v>8</v>
      </c>
      <c r="E74" s="82"/>
      <c r="F74" s="86">
        <v>1</v>
      </c>
      <c r="G74" s="89">
        <v>600</v>
      </c>
      <c r="H74" s="88">
        <f t="shared" si="3"/>
        <v>600</v>
      </c>
      <c r="I74" s="51"/>
      <c r="J74" s="51"/>
      <c r="K74" s="51"/>
      <c r="L74" s="51"/>
      <c r="M74" s="51"/>
      <c r="N74" s="51"/>
      <c r="O74" s="51"/>
      <c r="P74" s="51"/>
      <c r="Q74" s="51"/>
      <c r="R74" s="51"/>
      <c r="S74" s="51"/>
      <c r="T74" s="51"/>
      <c r="U74" s="51"/>
      <c r="V74" s="51"/>
      <c r="W74" s="51"/>
      <c r="X74" s="51"/>
      <c r="Y74" s="51"/>
      <c r="Z74" s="51"/>
    </row>
    <row r="75" spans="1:26" ht="145.19999999999999" x14ac:dyDescent="0.25">
      <c r="A75" s="82">
        <v>3</v>
      </c>
      <c r="B75" s="82">
        <v>52034</v>
      </c>
      <c r="C75" s="83" t="s">
        <v>91</v>
      </c>
      <c r="D75" s="84" t="s">
        <v>72</v>
      </c>
      <c r="E75" s="85"/>
      <c r="F75" s="86">
        <v>4</v>
      </c>
      <c r="G75" s="87">
        <v>1000</v>
      </c>
      <c r="H75" s="88">
        <f t="shared" si="3"/>
        <v>4000</v>
      </c>
      <c r="I75" s="51"/>
      <c r="J75" s="51"/>
      <c r="K75" s="51"/>
      <c r="L75" s="51"/>
      <c r="M75" s="51"/>
      <c r="N75" s="51"/>
      <c r="O75" s="51"/>
      <c r="P75" s="51"/>
      <c r="Q75" s="51"/>
      <c r="R75" s="51"/>
      <c r="S75" s="51"/>
      <c r="T75" s="51"/>
      <c r="U75" s="51"/>
      <c r="V75" s="51"/>
      <c r="W75" s="51"/>
      <c r="X75" s="51"/>
      <c r="Y75" s="51"/>
      <c r="Z75" s="51"/>
    </row>
    <row r="76" spans="1:26" ht="52.8" x14ac:dyDescent="0.25">
      <c r="A76" s="82">
        <v>4</v>
      </c>
      <c r="B76" s="84">
        <v>40818</v>
      </c>
      <c r="C76" s="83" t="s">
        <v>92</v>
      </c>
      <c r="D76" s="82" t="s">
        <v>72</v>
      </c>
      <c r="E76" s="85"/>
      <c r="F76" s="86">
        <v>4</v>
      </c>
      <c r="G76" s="87">
        <v>80</v>
      </c>
      <c r="H76" s="88">
        <f t="shared" si="3"/>
        <v>320</v>
      </c>
      <c r="I76" s="51"/>
      <c r="J76" s="51"/>
      <c r="K76" s="51"/>
      <c r="L76" s="51"/>
      <c r="M76" s="51"/>
      <c r="N76" s="51"/>
      <c r="O76" s="51"/>
      <c r="P76" s="51"/>
      <c r="Q76" s="51"/>
      <c r="R76" s="51"/>
      <c r="S76" s="51"/>
      <c r="T76" s="51"/>
      <c r="U76" s="51"/>
      <c r="V76" s="51"/>
      <c r="W76" s="51"/>
      <c r="X76" s="51"/>
      <c r="Y76" s="51"/>
      <c r="Z76" s="51"/>
    </row>
    <row r="77" spans="1:26" ht="52.8" x14ac:dyDescent="0.25">
      <c r="A77" s="82">
        <v>5</v>
      </c>
      <c r="B77" s="84">
        <v>40820</v>
      </c>
      <c r="C77" s="83" t="s">
        <v>93</v>
      </c>
      <c r="D77" s="82" t="s">
        <v>72</v>
      </c>
      <c r="E77" s="85"/>
      <c r="F77" s="86">
        <v>5</v>
      </c>
      <c r="G77" s="87">
        <v>81</v>
      </c>
      <c r="H77" s="88">
        <f t="shared" si="3"/>
        <v>405</v>
      </c>
      <c r="I77" s="51"/>
      <c r="J77" s="51"/>
      <c r="K77" s="51"/>
      <c r="L77" s="51"/>
      <c r="M77" s="51"/>
      <c r="N77" s="51"/>
      <c r="O77" s="51"/>
      <c r="P77" s="51"/>
      <c r="Q77" s="51"/>
      <c r="R77" s="51"/>
      <c r="S77" s="51"/>
      <c r="T77" s="51"/>
      <c r="U77" s="51"/>
      <c r="V77" s="51"/>
      <c r="W77" s="51"/>
      <c r="X77" s="51"/>
      <c r="Y77" s="51"/>
      <c r="Z77" s="51"/>
    </row>
    <row r="78" spans="1:26" ht="39.6" x14ac:dyDescent="0.25">
      <c r="A78" s="82">
        <v>6</v>
      </c>
      <c r="B78" s="84">
        <v>40832</v>
      </c>
      <c r="C78" s="83" t="s">
        <v>94</v>
      </c>
      <c r="D78" s="82" t="s">
        <v>72</v>
      </c>
      <c r="E78" s="85"/>
      <c r="F78" s="86">
        <v>4</v>
      </c>
      <c r="G78" s="87">
        <v>150</v>
      </c>
      <c r="H78" s="88">
        <f t="shared" si="3"/>
        <v>600</v>
      </c>
      <c r="I78" s="51"/>
      <c r="J78" s="51"/>
      <c r="K78" s="51"/>
      <c r="L78" s="51"/>
      <c r="M78" s="51"/>
      <c r="N78" s="51"/>
      <c r="O78" s="51"/>
      <c r="P78" s="51"/>
      <c r="Q78" s="51"/>
      <c r="R78" s="51"/>
      <c r="S78" s="51"/>
      <c r="T78" s="51"/>
      <c r="U78" s="51"/>
      <c r="V78" s="51"/>
      <c r="W78" s="51"/>
      <c r="X78" s="51"/>
      <c r="Y78" s="51"/>
      <c r="Z78" s="51"/>
    </row>
    <row r="79" spans="1:26" ht="26.4" x14ac:dyDescent="0.25">
      <c r="A79" s="82">
        <v>7</v>
      </c>
      <c r="B79" s="84">
        <v>46762</v>
      </c>
      <c r="C79" s="83" t="s">
        <v>95</v>
      </c>
      <c r="D79" s="82" t="s">
        <v>72</v>
      </c>
      <c r="E79" s="85"/>
      <c r="F79" s="86">
        <v>3</v>
      </c>
      <c r="G79" s="87">
        <v>82</v>
      </c>
      <c r="H79" s="88">
        <f t="shared" si="3"/>
        <v>246</v>
      </c>
      <c r="I79" s="51"/>
      <c r="J79" s="51"/>
      <c r="K79" s="51"/>
      <c r="L79" s="51"/>
      <c r="M79" s="51"/>
      <c r="N79" s="51"/>
      <c r="O79" s="51"/>
      <c r="P79" s="51"/>
      <c r="Q79" s="51"/>
      <c r="R79" s="51"/>
      <c r="S79" s="51"/>
      <c r="T79" s="51"/>
      <c r="U79" s="51"/>
      <c r="V79" s="51"/>
      <c r="W79" s="51"/>
      <c r="X79" s="51"/>
      <c r="Y79" s="51"/>
      <c r="Z79" s="51"/>
    </row>
    <row r="80" spans="1:26" ht="39.6" x14ac:dyDescent="0.25">
      <c r="A80" s="82">
        <v>8</v>
      </c>
      <c r="B80" s="84">
        <v>40828</v>
      </c>
      <c r="C80" s="83" t="s">
        <v>96</v>
      </c>
      <c r="D80" s="82" t="s">
        <v>72</v>
      </c>
      <c r="E80" s="85"/>
      <c r="F80" s="86">
        <v>2</v>
      </c>
      <c r="G80" s="87">
        <v>300</v>
      </c>
      <c r="H80" s="88">
        <f t="shared" si="3"/>
        <v>600</v>
      </c>
      <c r="I80" s="51"/>
      <c r="J80" s="51"/>
      <c r="K80" s="51"/>
      <c r="L80" s="51"/>
      <c r="M80" s="51"/>
      <c r="N80" s="51"/>
      <c r="O80" s="51"/>
      <c r="P80" s="51"/>
      <c r="Q80" s="51"/>
      <c r="R80" s="51"/>
      <c r="S80" s="51"/>
      <c r="T80" s="51"/>
      <c r="U80" s="51"/>
      <c r="V80" s="51"/>
      <c r="W80" s="51"/>
      <c r="X80" s="51"/>
      <c r="Y80" s="51"/>
      <c r="Z80" s="51"/>
    </row>
    <row r="81" spans="1:26" ht="52.8" x14ac:dyDescent="0.25">
      <c r="A81" s="105">
        <v>9</v>
      </c>
      <c r="B81" s="106">
        <v>44716</v>
      </c>
      <c r="C81" s="83" t="s">
        <v>97</v>
      </c>
      <c r="D81" s="82" t="s">
        <v>72</v>
      </c>
      <c r="E81" s="85"/>
      <c r="F81" s="86">
        <v>2</v>
      </c>
      <c r="G81" s="87">
        <v>300</v>
      </c>
      <c r="H81" s="88">
        <f t="shared" si="3"/>
        <v>600</v>
      </c>
      <c r="I81" s="51"/>
      <c r="J81" s="51"/>
      <c r="K81" s="51"/>
      <c r="L81" s="51"/>
      <c r="M81" s="51"/>
      <c r="N81" s="51"/>
      <c r="O81" s="51"/>
      <c r="P81" s="51"/>
      <c r="Q81" s="51"/>
      <c r="R81" s="51"/>
      <c r="S81" s="51"/>
      <c r="T81" s="51"/>
      <c r="U81" s="51"/>
      <c r="V81" s="51"/>
      <c r="W81" s="51"/>
      <c r="X81" s="51"/>
      <c r="Y81" s="51"/>
      <c r="Z81" s="51"/>
    </row>
    <row r="82" spans="1:26" ht="12.75" customHeight="1" x14ac:dyDescent="0.25">
      <c r="A82" s="105"/>
      <c r="B82" s="92"/>
      <c r="C82" s="93"/>
      <c r="D82" s="94"/>
      <c r="E82" s="94"/>
      <c r="F82" s="94"/>
      <c r="G82" s="95"/>
      <c r="H82" s="95"/>
      <c r="I82" s="51"/>
      <c r="J82" s="51"/>
      <c r="K82" s="51"/>
      <c r="L82" s="51"/>
      <c r="M82" s="51"/>
      <c r="N82" s="51"/>
      <c r="O82" s="51"/>
      <c r="P82" s="51"/>
      <c r="Q82" s="51"/>
      <c r="R82" s="51"/>
      <c r="S82" s="51"/>
      <c r="T82" s="51"/>
      <c r="U82" s="51"/>
      <c r="V82" s="51"/>
      <c r="W82" s="51"/>
      <c r="X82" s="51"/>
      <c r="Y82" s="51"/>
      <c r="Z82" s="51"/>
    </row>
    <row r="83" spans="1:26" ht="12.75" customHeight="1" thickBot="1" x14ac:dyDescent="0.3">
      <c r="A83" s="91" t="s">
        <v>12</v>
      </c>
      <c r="B83" s="92" t="s">
        <v>12</v>
      </c>
      <c r="C83" s="93" t="s">
        <v>12</v>
      </c>
      <c r="D83" s="94" t="s">
        <v>12</v>
      </c>
      <c r="E83" s="94" t="s">
        <v>12</v>
      </c>
      <c r="F83" s="94" t="s">
        <v>12</v>
      </c>
      <c r="G83" s="95" t="s">
        <v>12</v>
      </c>
      <c r="H83" s="95" t="s">
        <v>12</v>
      </c>
      <c r="I83" s="51"/>
      <c r="J83" s="51"/>
      <c r="K83" s="51"/>
      <c r="L83" s="51"/>
      <c r="M83" s="51"/>
      <c r="N83" s="51"/>
      <c r="O83" s="51"/>
      <c r="P83" s="51"/>
      <c r="Q83" s="51"/>
      <c r="R83" s="51"/>
      <c r="S83" s="51"/>
      <c r="T83" s="51"/>
      <c r="U83" s="51"/>
      <c r="V83" s="51"/>
      <c r="W83" s="51"/>
      <c r="X83" s="51"/>
      <c r="Y83" s="51"/>
      <c r="Z83" s="51"/>
    </row>
    <row r="84" spans="1:26" ht="12.75" customHeight="1" thickBot="1" x14ac:dyDescent="0.3">
      <c r="A84" s="96" t="s">
        <v>17</v>
      </c>
      <c r="B84" s="97"/>
      <c r="C84" s="97"/>
      <c r="D84" s="98"/>
      <c r="E84" s="99"/>
      <c r="F84" s="100" t="s">
        <v>12</v>
      </c>
      <c r="G84" s="101" t="s">
        <v>12</v>
      </c>
      <c r="H84" s="102">
        <f>SUM(H73:H74)</f>
        <v>40600</v>
      </c>
      <c r="I84" s="51"/>
      <c r="J84" s="51"/>
      <c r="K84" s="51"/>
      <c r="L84" s="51"/>
      <c r="M84" s="51"/>
      <c r="N84" s="51"/>
      <c r="O84" s="51"/>
      <c r="P84" s="51"/>
      <c r="Q84" s="51"/>
      <c r="R84" s="51"/>
      <c r="S84" s="51"/>
      <c r="T84" s="51"/>
      <c r="U84" s="51"/>
      <c r="V84" s="51"/>
      <c r="W84" s="51"/>
      <c r="X84" s="51"/>
      <c r="Y84" s="51"/>
      <c r="Z84" s="51"/>
    </row>
    <row r="85" spans="1:26" ht="12.75" customHeight="1" thickBot="1" x14ac:dyDescent="0.3">
      <c r="A85" s="96" t="s">
        <v>84</v>
      </c>
      <c r="B85" s="97"/>
      <c r="C85" s="97"/>
      <c r="D85" s="98"/>
      <c r="E85" s="99"/>
      <c r="F85" s="100" t="s">
        <v>12</v>
      </c>
      <c r="G85" s="101" t="s">
        <v>12</v>
      </c>
      <c r="H85" s="102">
        <f>SUM(H75:H81)</f>
        <v>6771</v>
      </c>
      <c r="I85" s="51"/>
      <c r="J85" s="51"/>
      <c r="K85" s="51"/>
      <c r="L85" s="51"/>
      <c r="M85" s="51"/>
      <c r="N85" s="51"/>
      <c r="O85" s="51"/>
      <c r="P85" s="51"/>
      <c r="Q85" s="51"/>
      <c r="R85" s="51"/>
      <c r="S85" s="51"/>
      <c r="T85" s="51"/>
      <c r="U85" s="51"/>
      <c r="V85" s="51"/>
      <c r="W85" s="51"/>
      <c r="X85" s="51"/>
      <c r="Y85" s="51"/>
      <c r="Z85" s="51"/>
    </row>
    <row r="86" spans="1:26" ht="12.75" customHeight="1" thickBot="1" x14ac:dyDescent="0.3">
      <c r="A86" s="96" t="s">
        <v>16</v>
      </c>
      <c r="B86" s="97"/>
      <c r="C86" s="97"/>
      <c r="D86" s="98"/>
      <c r="E86" s="99"/>
      <c r="F86" s="100" t="s">
        <v>12</v>
      </c>
      <c r="G86" s="101" t="s">
        <v>12</v>
      </c>
      <c r="H86" s="102">
        <f>SUM(H73:H80)</f>
        <v>46771</v>
      </c>
      <c r="I86" s="51"/>
      <c r="J86" s="51"/>
      <c r="K86" s="51"/>
      <c r="L86" s="51"/>
      <c r="M86" s="51"/>
      <c r="N86" s="51"/>
      <c r="O86" s="51"/>
      <c r="P86" s="51"/>
      <c r="Q86" s="51"/>
      <c r="R86" s="51"/>
      <c r="S86" s="51"/>
      <c r="T86" s="51"/>
      <c r="U86" s="51"/>
      <c r="V86" s="51"/>
      <c r="W86" s="51"/>
      <c r="X86" s="51"/>
      <c r="Y86" s="51"/>
      <c r="Z86" s="51"/>
    </row>
    <row r="87" spans="1:26" ht="12.75" customHeight="1" x14ac:dyDescent="0.25">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2.75" customHeight="1" x14ac:dyDescent="0.25">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2.75" customHeight="1" x14ac:dyDescent="0.25">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2.75" customHeight="1" x14ac:dyDescent="0.25">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2.75" customHeight="1" x14ac:dyDescent="0.25">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2.75" customHeight="1" x14ac:dyDescent="0.25">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2.75" customHeight="1" x14ac:dyDescent="0.25">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2.75" customHeight="1" x14ac:dyDescent="0.25">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2.75" customHeight="1" x14ac:dyDescent="0.25">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2.75" customHeight="1" x14ac:dyDescent="0.25">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2.75" customHeight="1" x14ac:dyDescent="0.25">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2.75" customHeight="1" x14ac:dyDescent="0.25">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2.75" customHeight="1" x14ac:dyDescent="0.25">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2.75" customHeight="1" x14ac:dyDescent="0.2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2.75" customHeight="1" x14ac:dyDescent="0.2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2.75" customHeight="1" x14ac:dyDescent="0.2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2.75" customHeight="1" x14ac:dyDescent="0.2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2.75" customHeight="1" x14ac:dyDescent="0.2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2.75" customHeight="1" x14ac:dyDescent="0.2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2.75" customHeight="1" x14ac:dyDescent="0.2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2.75" customHeight="1" x14ac:dyDescent="0.2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2.75" customHeight="1" x14ac:dyDescent="0.2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2.75" customHeight="1" x14ac:dyDescent="0.25">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2.75" customHeight="1" x14ac:dyDescent="0.25">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2.75" customHeight="1" x14ac:dyDescent="0.25">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2.75" customHeight="1" x14ac:dyDescent="0.25">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2.75" customHeight="1" x14ac:dyDescent="0.25">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2.75" customHeight="1" x14ac:dyDescent="0.25">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2.75" customHeight="1" x14ac:dyDescent="0.25">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2.75" customHeight="1" x14ac:dyDescent="0.25">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2.75" customHeight="1" x14ac:dyDescent="0.25">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2.75" customHeight="1" x14ac:dyDescent="0.25">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2.75" customHeight="1" x14ac:dyDescent="0.25">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2.75" customHeight="1" x14ac:dyDescent="0.25">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2.75" customHeight="1" x14ac:dyDescent="0.25">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2.75" customHeight="1" x14ac:dyDescent="0.25">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2.75" customHeight="1" x14ac:dyDescent="0.25">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2.75" customHeight="1" x14ac:dyDescent="0.25">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2.75" customHeight="1" x14ac:dyDescent="0.25">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2.75" customHeight="1" x14ac:dyDescent="0.25">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2.75" customHeight="1" x14ac:dyDescent="0.25">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2.75" customHeight="1" x14ac:dyDescent="0.25">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2.75" customHeight="1" x14ac:dyDescent="0.25">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2.75" customHeight="1" x14ac:dyDescent="0.25">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2.75" customHeight="1" x14ac:dyDescent="0.25">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2.75" customHeight="1" x14ac:dyDescent="0.2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2.75" customHeight="1" x14ac:dyDescent="0.25">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2.75" customHeight="1" x14ac:dyDescent="0.25">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2.75" customHeight="1" x14ac:dyDescent="0.25">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2.75" customHeight="1" x14ac:dyDescent="0.25">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2.75" customHeight="1" x14ac:dyDescent="0.25">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2.75" customHeight="1" x14ac:dyDescent="0.25">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2.75" customHeight="1" x14ac:dyDescent="0.25">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2.75" customHeight="1" x14ac:dyDescent="0.25">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2.75" customHeight="1" x14ac:dyDescent="0.25">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2.75" customHeight="1" x14ac:dyDescent="0.25">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2.75" customHeight="1" x14ac:dyDescent="0.25">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2.75" customHeight="1" x14ac:dyDescent="0.25">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2.75" customHeight="1" x14ac:dyDescent="0.25">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2.75" customHeight="1" x14ac:dyDescent="0.25">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2.75" customHeight="1" x14ac:dyDescent="0.25">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2.75" customHeight="1" x14ac:dyDescent="0.25">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2.75" customHeight="1" x14ac:dyDescent="0.25">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2.75" customHeight="1" x14ac:dyDescent="0.25">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2.75" customHeight="1" x14ac:dyDescent="0.25">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2.75" customHeight="1" x14ac:dyDescent="0.2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2.75" customHeight="1" x14ac:dyDescent="0.2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2.75" customHeight="1" x14ac:dyDescent="0.2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2.75" customHeight="1" x14ac:dyDescent="0.2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2.75" customHeight="1" x14ac:dyDescent="0.2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2.75" customHeight="1" x14ac:dyDescent="0.2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2.75" customHeight="1" x14ac:dyDescent="0.25">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2.75" customHeight="1" x14ac:dyDescent="0.25">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2.75" customHeight="1" x14ac:dyDescent="0.25">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2.75" customHeight="1" x14ac:dyDescent="0.25">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2.75" customHeight="1" x14ac:dyDescent="0.25">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2.75"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2.75" customHeight="1" x14ac:dyDescent="0.25">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2.75" customHeight="1" x14ac:dyDescent="0.2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2.75" customHeight="1" x14ac:dyDescent="0.2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2.75" customHeight="1" x14ac:dyDescent="0.2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2.75"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2.75" customHeight="1" x14ac:dyDescent="0.2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2.75" customHeight="1" x14ac:dyDescent="0.2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2.75" customHeight="1" x14ac:dyDescent="0.2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2.75" customHeight="1" x14ac:dyDescent="0.2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2.75"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2.75" customHeight="1" x14ac:dyDescent="0.2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2.75" customHeight="1" x14ac:dyDescent="0.2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2.75" customHeight="1" x14ac:dyDescent="0.2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2.75" customHeight="1" x14ac:dyDescent="0.2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2.75" customHeight="1" x14ac:dyDescent="0.2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2.75" customHeight="1" x14ac:dyDescent="0.2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2.75" customHeight="1" x14ac:dyDescent="0.2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2.75" customHeight="1" x14ac:dyDescent="0.2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2.75" customHeight="1" x14ac:dyDescent="0.2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2.75" customHeight="1" x14ac:dyDescent="0.2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2.75" customHeight="1" x14ac:dyDescent="0.2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2.75" customHeight="1" x14ac:dyDescent="0.2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2.75" customHeight="1" x14ac:dyDescent="0.25">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2.75" customHeight="1" x14ac:dyDescent="0.25">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2.75" customHeight="1" x14ac:dyDescent="0.25">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2.75" customHeight="1" x14ac:dyDescent="0.25">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2.75" customHeight="1" x14ac:dyDescent="0.25">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2.75" customHeight="1" x14ac:dyDescent="0.25">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2.75" customHeight="1" x14ac:dyDescent="0.25">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2.75" customHeight="1" x14ac:dyDescent="0.25">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2.75" customHeight="1" x14ac:dyDescent="0.25">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2.75" customHeight="1" x14ac:dyDescent="0.25">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2.75" customHeight="1" x14ac:dyDescent="0.25">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2.75" customHeight="1" x14ac:dyDescent="0.25">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2.75" customHeight="1" x14ac:dyDescent="0.25">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2.75" customHeight="1" x14ac:dyDescent="0.25">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2.75" customHeight="1" x14ac:dyDescent="0.25">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2.75" customHeight="1" x14ac:dyDescent="0.25">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2.75" customHeight="1" x14ac:dyDescent="0.25">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2.75" customHeight="1" x14ac:dyDescent="0.25">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2.75" customHeight="1" x14ac:dyDescent="0.25">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2.75" customHeight="1" x14ac:dyDescent="0.25">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2.75" customHeight="1" x14ac:dyDescent="0.25">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2.75" customHeight="1" x14ac:dyDescent="0.25">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2.75" customHeight="1" x14ac:dyDescent="0.25">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2.75" customHeight="1" x14ac:dyDescent="0.25">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2.75" customHeight="1" x14ac:dyDescent="0.25">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2.75" customHeight="1" x14ac:dyDescent="0.25">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2.75" customHeight="1" x14ac:dyDescent="0.25">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2.75" customHeight="1" x14ac:dyDescent="0.25">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2.75" customHeight="1" x14ac:dyDescent="0.25">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2.75" customHeight="1" x14ac:dyDescent="0.25">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2.75" customHeight="1" x14ac:dyDescent="0.25">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2.75" customHeight="1" x14ac:dyDescent="0.25">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2.75" customHeight="1" x14ac:dyDescent="0.25">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2.75" customHeight="1" x14ac:dyDescent="0.25">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2.75" customHeight="1" x14ac:dyDescent="0.25">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2.75" customHeight="1" x14ac:dyDescent="0.25">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2.75" customHeight="1" x14ac:dyDescent="0.25">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2.75" customHeight="1" x14ac:dyDescent="0.25">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2.75" customHeight="1" x14ac:dyDescent="0.25">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2.75" customHeight="1" x14ac:dyDescent="0.25">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2.75" customHeight="1" x14ac:dyDescent="0.25">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2.75" customHeight="1" x14ac:dyDescent="0.25">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2.75" customHeight="1" x14ac:dyDescent="0.2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2.75" customHeight="1" x14ac:dyDescent="0.25">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2.75" customHeight="1" x14ac:dyDescent="0.2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2.75" customHeight="1" x14ac:dyDescent="0.25">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2.75" customHeight="1" x14ac:dyDescent="0.25">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2.75" customHeight="1" x14ac:dyDescent="0.25">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2.75" customHeight="1" x14ac:dyDescent="0.25">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2.75" customHeight="1" x14ac:dyDescent="0.25">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2.75" customHeight="1" x14ac:dyDescent="0.25">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2.75" customHeight="1" x14ac:dyDescent="0.25">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2.75" customHeight="1" x14ac:dyDescent="0.25">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2.75" customHeight="1" x14ac:dyDescent="0.25">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2.75" customHeight="1" x14ac:dyDescent="0.25">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2.75" customHeight="1" x14ac:dyDescent="0.25">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2.75" customHeight="1" x14ac:dyDescent="0.25">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2.75" customHeight="1" x14ac:dyDescent="0.25">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2.75" customHeight="1" x14ac:dyDescent="0.25">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2.75" customHeight="1" x14ac:dyDescent="0.25">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2.75" customHeight="1" x14ac:dyDescent="0.25">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2.75" customHeight="1" x14ac:dyDescent="0.25">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2.75" customHeight="1" x14ac:dyDescent="0.25">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2.75" customHeight="1" x14ac:dyDescent="0.25">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2.75" customHeight="1" x14ac:dyDescent="0.25">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2.75" customHeight="1" x14ac:dyDescent="0.25">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2.75" customHeight="1" x14ac:dyDescent="0.25">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2.75" customHeight="1" x14ac:dyDescent="0.25">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2.75" customHeight="1" x14ac:dyDescent="0.25">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2.75" customHeight="1" x14ac:dyDescent="0.25">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2.75" customHeight="1" x14ac:dyDescent="0.25">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2.75" customHeight="1" x14ac:dyDescent="0.25">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2.75" customHeight="1" x14ac:dyDescent="0.25">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2.75" customHeight="1" x14ac:dyDescent="0.25">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2.75" customHeight="1" x14ac:dyDescent="0.25">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2.75" customHeight="1" x14ac:dyDescent="0.25">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2.75" customHeight="1" x14ac:dyDescent="0.25">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2.75" customHeight="1" x14ac:dyDescent="0.25">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2.75" customHeight="1" x14ac:dyDescent="0.25">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2.75" customHeight="1" x14ac:dyDescent="0.25">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2.75" customHeight="1" x14ac:dyDescent="0.25">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2.75" customHeight="1" x14ac:dyDescent="0.25">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2.75" customHeight="1" x14ac:dyDescent="0.25">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2.75" customHeight="1" x14ac:dyDescent="0.25">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2.75" customHeight="1" x14ac:dyDescent="0.25">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2.75" customHeight="1" x14ac:dyDescent="0.25">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2.75" customHeight="1" x14ac:dyDescent="0.25">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2.75" customHeight="1" x14ac:dyDescent="0.25">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2.75" customHeight="1" x14ac:dyDescent="0.25">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2.75" customHeight="1" x14ac:dyDescent="0.25">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2.75" customHeight="1" x14ac:dyDescent="0.25">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2.75" customHeight="1" x14ac:dyDescent="0.25">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2.75" customHeight="1" x14ac:dyDescent="0.25">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2.75" customHeight="1" x14ac:dyDescent="0.25">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2.75" customHeight="1" x14ac:dyDescent="0.25">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2.75" customHeight="1" x14ac:dyDescent="0.25">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2.75" customHeight="1" x14ac:dyDescent="0.25">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2.75" customHeight="1" x14ac:dyDescent="0.25">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2.75" customHeight="1" x14ac:dyDescent="0.25">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2.75" customHeight="1" x14ac:dyDescent="0.25">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2.75" customHeight="1" x14ac:dyDescent="0.25">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2.75" customHeight="1" x14ac:dyDescent="0.25">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2.75" customHeight="1" x14ac:dyDescent="0.25">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2.75" customHeight="1" x14ac:dyDescent="0.25">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2.75" customHeight="1" x14ac:dyDescent="0.25">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2.75" customHeight="1" x14ac:dyDescent="0.25">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2.75" customHeight="1" x14ac:dyDescent="0.25">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2.75" customHeight="1" x14ac:dyDescent="0.25">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2.75" customHeight="1" x14ac:dyDescent="0.25">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2.75" customHeight="1" x14ac:dyDescent="0.25">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2.75" customHeight="1" x14ac:dyDescent="0.25">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2.75" customHeight="1" x14ac:dyDescent="0.25">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2.75" customHeight="1" x14ac:dyDescent="0.25">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2.75" customHeight="1" x14ac:dyDescent="0.25">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2.75" customHeight="1" x14ac:dyDescent="0.25">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2.75" customHeight="1" x14ac:dyDescent="0.25">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2.75" customHeight="1" x14ac:dyDescent="0.25">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2.75" customHeight="1" x14ac:dyDescent="0.25">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2.75" customHeight="1" x14ac:dyDescent="0.25">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2.75" customHeight="1" x14ac:dyDescent="0.25">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2.75" customHeight="1" x14ac:dyDescent="0.25">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2.75" customHeight="1" x14ac:dyDescent="0.25">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2.75" customHeight="1" x14ac:dyDescent="0.25">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2.75" customHeight="1" x14ac:dyDescent="0.25">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2.75" customHeight="1" x14ac:dyDescent="0.25">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2.75" customHeight="1" x14ac:dyDescent="0.25">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2.75" customHeight="1" x14ac:dyDescent="0.25">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2.75" customHeight="1" x14ac:dyDescent="0.25">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2.75" customHeight="1" x14ac:dyDescent="0.25">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2.75" customHeight="1" x14ac:dyDescent="0.25">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2.75" customHeight="1" x14ac:dyDescent="0.25">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2.75" customHeight="1" x14ac:dyDescent="0.25">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2.75" customHeight="1" x14ac:dyDescent="0.25">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2.75" customHeight="1" x14ac:dyDescent="0.25">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2.75" customHeight="1" x14ac:dyDescent="0.25">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2.75" customHeight="1" x14ac:dyDescent="0.25">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2.75" customHeight="1" x14ac:dyDescent="0.25">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2.75" customHeight="1" x14ac:dyDescent="0.25">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2.75" customHeight="1" x14ac:dyDescent="0.25">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2.75" customHeight="1" x14ac:dyDescent="0.25">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2.75" customHeight="1" x14ac:dyDescent="0.25">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2.75" customHeight="1" x14ac:dyDescent="0.25">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2.75" customHeight="1" x14ac:dyDescent="0.25">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2.75" customHeight="1" x14ac:dyDescent="0.25">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2.75" customHeight="1" x14ac:dyDescent="0.25">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2.75" customHeight="1" x14ac:dyDescent="0.25">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2.75" customHeight="1" x14ac:dyDescent="0.25">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2.75" customHeight="1" x14ac:dyDescent="0.25">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2.75" customHeight="1" x14ac:dyDescent="0.25">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2.75" customHeight="1" x14ac:dyDescent="0.25">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2.75" customHeight="1" x14ac:dyDescent="0.25">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2.75" customHeight="1" x14ac:dyDescent="0.25">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2.75" customHeight="1" x14ac:dyDescent="0.25">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2.75" customHeight="1" x14ac:dyDescent="0.25">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2.75" customHeight="1" x14ac:dyDescent="0.25">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2.75" customHeight="1" x14ac:dyDescent="0.25">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2.75" customHeight="1" x14ac:dyDescent="0.25">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2.75" customHeight="1" x14ac:dyDescent="0.25">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2.75" customHeight="1" x14ac:dyDescent="0.25">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2.75" customHeight="1" x14ac:dyDescent="0.25">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2.75" customHeight="1" x14ac:dyDescent="0.25">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2.75" customHeight="1" x14ac:dyDescent="0.25">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2.75" customHeight="1" x14ac:dyDescent="0.25">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2.75" customHeight="1" x14ac:dyDescent="0.25">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2.75" customHeight="1" x14ac:dyDescent="0.25">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2.75" customHeight="1" x14ac:dyDescent="0.25">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2.75" customHeight="1" x14ac:dyDescent="0.25">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2.75" customHeight="1" x14ac:dyDescent="0.25">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2.75" customHeight="1" x14ac:dyDescent="0.25">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2.75" customHeight="1" x14ac:dyDescent="0.25">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2.75" customHeight="1" x14ac:dyDescent="0.25">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2.75" customHeight="1" x14ac:dyDescent="0.25">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2.75" customHeight="1" x14ac:dyDescent="0.25">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2.75" customHeight="1" x14ac:dyDescent="0.25">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2.75" customHeight="1" x14ac:dyDescent="0.25">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2.75" customHeight="1" x14ac:dyDescent="0.25">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2.75" customHeight="1" x14ac:dyDescent="0.25">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2.75" customHeight="1" x14ac:dyDescent="0.25">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2.75" customHeight="1" x14ac:dyDescent="0.25">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2.75" customHeight="1" x14ac:dyDescent="0.25">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2.75" customHeight="1" x14ac:dyDescent="0.25">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2.75" customHeight="1" x14ac:dyDescent="0.25">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2.75" customHeight="1" x14ac:dyDescent="0.25">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2.75" customHeight="1" x14ac:dyDescent="0.25">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2.75" customHeight="1" x14ac:dyDescent="0.25">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2.75" customHeight="1" x14ac:dyDescent="0.25">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2.75" customHeight="1" x14ac:dyDescent="0.25">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2.75" customHeight="1" x14ac:dyDescent="0.25">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2.75" customHeight="1" x14ac:dyDescent="0.25">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2.75" customHeight="1" x14ac:dyDescent="0.25">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2.75" customHeight="1" x14ac:dyDescent="0.25">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2.75" customHeight="1" x14ac:dyDescent="0.25">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2.75" customHeight="1" x14ac:dyDescent="0.25">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2.75" customHeight="1" x14ac:dyDescent="0.25">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2.75" customHeight="1" x14ac:dyDescent="0.25">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2.75" customHeight="1" x14ac:dyDescent="0.25">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2.75" customHeight="1" x14ac:dyDescent="0.25">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2.75" customHeight="1" x14ac:dyDescent="0.25">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2.75" customHeight="1" x14ac:dyDescent="0.25">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2.75" customHeight="1" x14ac:dyDescent="0.25">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2.75" customHeight="1" x14ac:dyDescent="0.25">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2.75" customHeight="1" x14ac:dyDescent="0.25">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2.75" customHeight="1" x14ac:dyDescent="0.25">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2.75" customHeight="1" x14ac:dyDescent="0.25">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2.75" customHeight="1" x14ac:dyDescent="0.25">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2.75" customHeight="1" x14ac:dyDescent="0.25">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2.75" customHeight="1" x14ac:dyDescent="0.25">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2.75" customHeight="1" x14ac:dyDescent="0.25">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2.75" customHeight="1" x14ac:dyDescent="0.25">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2.75" customHeight="1" x14ac:dyDescent="0.25">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2.75" customHeight="1" x14ac:dyDescent="0.25">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2.75" customHeight="1" x14ac:dyDescent="0.25">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2.75" customHeight="1" x14ac:dyDescent="0.25">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2.75" customHeight="1" x14ac:dyDescent="0.25">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2.75" customHeight="1" x14ac:dyDescent="0.25">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2.75" customHeight="1" x14ac:dyDescent="0.25">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2.75" customHeight="1" x14ac:dyDescent="0.25">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2.75" customHeight="1" x14ac:dyDescent="0.25">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2.75" customHeight="1" x14ac:dyDescent="0.25">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2.75" customHeight="1" x14ac:dyDescent="0.25">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2.75" customHeight="1" x14ac:dyDescent="0.25">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2.75" customHeight="1" x14ac:dyDescent="0.25">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2.75" customHeight="1" x14ac:dyDescent="0.25">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2.75" customHeight="1" x14ac:dyDescent="0.25">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2.75" customHeight="1" x14ac:dyDescent="0.25">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2.75" customHeight="1" x14ac:dyDescent="0.25">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2.75" customHeight="1" x14ac:dyDescent="0.25">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2.75" customHeight="1" x14ac:dyDescent="0.25">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2.75" customHeight="1" x14ac:dyDescent="0.25">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2.75" customHeight="1" x14ac:dyDescent="0.25">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2.75" customHeight="1" x14ac:dyDescent="0.25">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2.75" customHeight="1" x14ac:dyDescent="0.25">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2.75" customHeight="1" x14ac:dyDescent="0.25">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2.75" customHeight="1" x14ac:dyDescent="0.25">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2.75" customHeight="1" x14ac:dyDescent="0.25">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2.75" customHeight="1" x14ac:dyDescent="0.25">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2.75" customHeight="1" x14ac:dyDescent="0.25">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2.75" customHeight="1" x14ac:dyDescent="0.25">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2.75" customHeight="1" x14ac:dyDescent="0.25">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2.75" customHeight="1" x14ac:dyDescent="0.25">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2.75" customHeight="1" x14ac:dyDescent="0.25">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2.75" customHeight="1" x14ac:dyDescent="0.25">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2.75" customHeight="1" x14ac:dyDescent="0.25">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2.75" customHeight="1" x14ac:dyDescent="0.25">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2.75" customHeight="1" x14ac:dyDescent="0.25">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2.75" customHeight="1" x14ac:dyDescent="0.25">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2.75" customHeight="1" x14ac:dyDescent="0.25">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2.75" customHeight="1" x14ac:dyDescent="0.25">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2.75" customHeight="1" x14ac:dyDescent="0.25">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2.75" customHeight="1" x14ac:dyDescent="0.25">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2.75" customHeight="1" x14ac:dyDescent="0.25">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2.75" customHeight="1" x14ac:dyDescent="0.25">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2.75" customHeight="1" x14ac:dyDescent="0.25">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2.75" customHeight="1" x14ac:dyDescent="0.25">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2.75" customHeight="1" x14ac:dyDescent="0.25">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2.75" customHeight="1" x14ac:dyDescent="0.25">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2.75" customHeight="1" x14ac:dyDescent="0.25">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2.75" customHeight="1" x14ac:dyDescent="0.25">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2.75" customHeight="1" x14ac:dyDescent="0.25">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2.75" customHeight="1" x14ac:dyDescent="0.25">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2.75" customHeight="1" x14ac:dyDescent="0.25">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2.75" customHeight="1" x14ac:dyDescent="0.25">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2.75" customHeight="1" x14ac:dyDescent="0.25">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2.75" customHeight="1" x14ac:dyDescent="0.25">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2.75" customHeight="1" x14ac:dyDescent="0.25">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2.75" customHeight="1" x14ac:dyDescent="0.25">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2.75" customHeight="1" x14ac:dyDescent="0.25">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2.75" customHeight="1" x14ac:dyDescent="0.25">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2.75" customHeight="1" x14ac:dyDescent="0.25">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2.75" customHeight="1" x14ac:dyDescent="0.25">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2.75" customHeight="1" x14ac:dyDescent="0.25">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2.75" customHeight="1" x14ac:dyDescent="0.25">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2.75" customHeight="1" x14ac:dyDescent="0.25">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2.75" customHeight="1" x14ac:dyDescent="0.25">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2.75" customHeight="1" x14ac:dyDescent="0.25">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2.75" customHeight="1" x14ac:dyDescent="0.25">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2.75" customHeight="1" x14ac:dyDescent="0.25">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2.75" customHeight="1" x14ac:dyDescent="0.25">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2.75" customHeight="1" x14ac:dyDescent="0.25">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2.75" customHeight="1" x14ac:dyDescent="0.25">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2.75" customHeight="1" x14ac:dyDescent="0.25">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2.75" customHeight="1" x14ac:dyDescent="0.25">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2.75" customHeight="1" x14ac:dyDescent="0.25">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2.75" customHeight="1" x14ac:dyDescent="0.25">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2.75" customHeight="1" x14ac:dyDescent="0.25">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2.75" customHeight="1" x14ac:dyDescent="0.25">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2.75" customHeight="1" x14ac:dyDescent="0.25">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2.75" customHeight="1" x14ac:dyDescent="0.25">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2.75" customHeight="1" x14ac:dyDescent="0.25">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2.75" customHeight="1" x14ac:dyDescent="0.25">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2.75" customHeight="1" x14ac:dyDescent="0.25">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2.75" customHeight="1" x14ac:dyDescent="0.25">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2.75" customHeight="1" x14ac:dyDescent="0.25">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2.75" customHeight="1" x14ac:dyDescent="0.25">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2.75" customHeight="1" x14ac:dyDescent="0.25">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2.75" customHeight="1" x14ac:dyDescent="0.25">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2.75" customHeight="1" x14ac:dyDescent="0.25">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2.75" customHeight="1" x14ac:dyDescent="0.25">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2.75" customHeight="1" x14ac:dyDescent="0.25">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2.75" customHeight="1" x14ac:dyDescent="0.25">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2.75" customHeight="1" x14ac:dyDescent="0.25">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2.75" customHeight="1" x14ac:dyDescent="0.25">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2.75" customHeight="1" x14ac:dyDescent="0.25">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2.75" customHeight="1" x14ac:dyDescent="0.25">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2.75" customHeight="1" x14ac:dyDescent="0.25">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2.75" customHeight="1" x14ac:dyDescent="0.25">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2.75" customHeight="1" x14ac:dyDescent="0.25">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2.75" customHeight="1" x14ac:dyDescent="0.25">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2.75" customHeight="1" x14ac:dyDescent="0.25">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2.75" customHeight="1" x14ac:dyDescent="0.25">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2.75" customHeight="1" x14ac:dyDescent="0.25">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2.75" customHeight="1" x14ac:dyDescent="0.25">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2.75" customHeight="1" x14ac:dyDescent="0.25">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2.75" customHeight="1" x14ac:dyDescent="0.25">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2.75" customHeight="1" x14ac:dyDescent="0.25">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2.75" customHeight="1" x14ac:dyDescent="0.25">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2.75" customHeight="1" x14ac:dyDescent="0.25">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2.75" customHeight="1" x14ac:dyDescent="0.25">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2.75" customHeight="1" x14ac:dyDescent="0.25">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2.75" customHeight="1" x14ac:dyDescent="0.25">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2.75" customHeight="1" x14ac:dyDescent="0.25">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2.75" customHeight="1" x14ac:dyDescent="0.25">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2.75" customHeight="1" x14ac:dyDescent="0.25">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2.75" customHeight="1" x14ac:dyDescent="0.25">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2.75" customHeight="1" x14ac:dyDescent="0.25">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2.75" customHeight="1" x14ac:dyDescent="0.25">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2.75" customHeight="1" x14ac:dyDescent="0.25">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2.75" customHeight="1" x14ac:dyDescent="0.25">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2.75" customHeight="1" x14ac:dyDescent="0.25">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2.75" customHeight="1" x14ac:dyDescent="0.25">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2.75" customHeight="1" x14ac:dyDescent="0.25">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2.75" customHeight="1" x14ac:dyDescent="0.25">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2.75" customHeight="1" x14ac:dyDescent="0.25">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2.75" customHeight="1" x14ac:dyDescent="0.25">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2.75" customHeight="1" x14ac:dyDescent="0.25">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2.75" customHeight="1" x14ac:dyDescent="0.25">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2.75" customHeight="1" x14ac:dyDescent="0.25">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2.75" customHeight="1" x14ac:dyDescent="0.25">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2.75" customHeight="1" x14ac:dyDescent="0.25">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2.75" customHeight="1" x14ac:dyDescent="0.25">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2.75" customHeight="1" x14ac:dyDescent="0.25">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2.75" customHeight="1" x14ac:dyDescent="0.25">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2.75" customHeight="1" x14ac:dyDescent="0.25">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2.75" customHeight="1" x14ac:dyDescent="0.25">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2.75" customHeight="1" x14ac:dyDescent="0.25">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2.75" customHeight="1" x14ac:dyDescent="0.25">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2.75" customHeight="1" x14ac:dyDescent="0.25">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2.75" customHeight="1" x14ac:dyDescent="0.25">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2.75" customHeight="1" x14ac:dyDescent="0.25">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2.75" customHeight="1" x14ac:dyDescent="0.25">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2.75" customHeight="1" x14ac:dyDescent="0.25">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2.75" customHeight="1" x14ac:dyDescent="0.25">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2.75" customHeight="1" x14ac:dyDescent="0.25">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2.75" customHeight="1" x14ac:dyDescent="0.25">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2.75" customHeight="1" x14ac:dyDescent="0.25">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2.75" customHeight="1" x14ac:dyDescent="0.25">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2.75" customHeight="1" x14ac:dyDescent="0.25">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2.75" customHeight="1" x14ac:dyDescent="0.25">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2.75" customHeight="1" x14ac:dyDescent="0.25">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2.75" customHeight="1" x14ac:dyDescent="0.25">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2.75" customHeight="1" x14ac:dyDescent="0.25">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2.75" customHeight="1" x14ac:dyDescent="0.25">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2.75" customHeight="1" x14ac:dyDescent="0.25">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2.75" customHeight="1" x14ac:dyDescent="0.25">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2.75" customHeight="1" x14ac:dyDescent="0.25">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2.75" customHeight="1" x14ac:dyDescent="0.25">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2.75" customHeight="1" x14ac:dyDescent="0.25">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2.75" customHeight="1" x14ac:dyDescent="0.25">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2.75" customHeight="1" x14ac:dyDescent="0.25">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2.75" customHeight="1" x14ac:dyDescent="0.25">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2.75" customHeight="1" x14ac:dyDescent="0.25">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2.75" customHeight="1" x14ac:dyDescent="0.25">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2.75" customHeight="1" x14ac:dyDescent="0.25">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2.75" customHeight="1" x14ac:dyDescent="0.25">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2.75" customHeight="1" x14ac:dyDescent="0.25">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2.75" customHeight="1" x14ac:dyDescent="0.25">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2.75" customHeight="1" x14ac:dyDescent="0.25">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2.75" customHeight="1" x14ac:dyDescent="0.25">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2.75" customHeight="1" x14ac:dyDescent="0.25">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2.75" customHeight="1" x14ac:dyDescent="0.25">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2.75" customHeight="1" x14ac:dyDescent="0.25">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2.75" customHeight="1" x14ac:dyDescent="0.25">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2.75" customHeight="1" x14ac:dyDescent="0.25">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2.75" customHeight="1" x14ac:dyDescent="0.25">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2.75" customHeight="1" x14ac:dyDescent="0.25">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2.75" customHeight="1" x14ac:dyDescent="0.25">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2.75" customHeight="1" x14ac:dyDescent="0.25">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2.75" customHeight="1" x14ac:dyDescent="0.25">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2.75" customHeight="1" x14ac:dyDescent="0.25">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2.75" customHeight="1" x14ac:dyDescent="0.25">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2.75" customHeight="1" x14ac:dyDescent="0.25">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2.75" customHeight="1" x14ac:dyDescent="0.25">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2.75" customHeight="1" x14ac:dyDescent="0.25">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2.75" customHeight="1" x14ac:dyDescent="0.25">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2.75" customHeight="1" x14ac:dyDescent="0.25">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2.75" customHeight="1" x14ac:dyDescent="0.25">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2.75" customHeight="1" x14ac:dyDescent="0.25">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2.75" customHeight="1" x14ac:dyDescent="0.25">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2.75" customHeight="1" x14ac:dyDescent="0.25">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2.75" customHeight="1" x14ac:dyDescent="0.25">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2.75" customHeight="1" x14ac:dyDescent="0.25">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2.75" customHeight="1" x14ac:dyDescent="0.25">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2.75" customHeight="1" x14ac:dyDescent="0.25">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2.75" customHeight="1" x14ac:dyDescent="0.25">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2.75" customHeight="1" x14ac:dyDescent="0.25">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2.75" customHeight="1" x14ac:dyDescent="0.25">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2.75" customHeight="1" x14ac:dyDescent="0.25">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2.75" customHeight="1" x14ac:dyDescent="0.25">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2.75" customHeight="1" x14ac:dyDescent="0.25">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2.75" customHeight="1" x14ac:dyDescent="0.25">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2.75" customHeight="1" x14ac:dyDescent="0.25">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2.75" customHeight="1" x14ac:dyDescent="0.25">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2.75" customHeight="1" x14ac:dyDescent="0.25">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2.75" customHeight="1" x14ac:dyDescent="0.25">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2.75" customHeight="1" x14ac:dyDescent="0.25">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2.75" customHeight="1" x14ac:dyDescent="0.25">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2.75" customHeight="1" x14ac:dyDescent="0.25">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2.75" customHeight="1" x14ac:dyDescent="0.25">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2.75" customHeight="1" x14ac:dyDescent="0.25">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2.75" customHeight="1" x14ac:dyDescent="0.25">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2.75" customHeight="1" x14ac:dyDescent="0.25">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2.75" customHeight="1" x14ac:dyDescent="0.25">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2.75" customHeight="1" x14ac:dyDescent="0.25">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2.75" customHeight="1" x14ac:dyDescent="0.25">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2.75" customHeight="1" x14ac:dyDescent="0.25">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2.75" customHeight="1" x14ac:dyDescent="0.25">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2.75" customHeight="1" x14ac:dyDescent="0.25">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2.75" customHeight="1" x14ac:dyDescent="0.25">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2.75" customHeight="1" x14ac:dyDescent="0.25">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2.75" customHeight="1" x14ac:dyDescent="0.25">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2.75" customHeight="1" x14ac:dyDescent="0.25">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2.75" customHeight="1" x14ac:dyDescent="0.25">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2.75" customHeight="1" x14ac:dyDescent="0.25">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2.75" customHeight="1" x14ac:dyDescent="0.25">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2.75" customHeight="1" x14ac:dyDescent="0.25">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2.75" customHeight="1" x14ac:dyDescent="0.25">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2.75" customHeight="1" x14ac:dyDescent="0.25">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2.75" customHeight="1" x14ac:dyDescent="0.25">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2.75" customHeight="1" x14ac:dyDescent="0.25">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2.75" customHeight="1" x14ac:dyDescent="0.25">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2.75" customHeight="1" x14ac:dyDescent="0.25">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2.75" customHeight="1" x14ac:dyDescent="0.25">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2.75" customHeight="1" x14ac:dyDescent="0.25">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2.75" customHeight="1" x14ac:dyDescent="0.25">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2.75" customHeight="1" x14ac:dyDescent="0.25">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2.75" customHeight="1" x14ac:dyDescent="0.25">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2.75" customHeight="1" x14ac:dyDescent="0.25">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2.75" customHeight="1" x14ac:dyDescent="0.25">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2.75" customHeight="1" x14ac:dyDescent="0.25">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2.75" customHeight="1" x14ac:dyDescent="0.25">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2.75" customHeight="1" x14ac:dyDescent="0.25">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2.75" customHeight="1" x14ac:dyDescent="0.25">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2.75" customHeight="1" x14ac:dyDescent="0.25">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2.75" customHeight="1" x14ac:dyDescent="0.25">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2.75" customHeight="1" x14ac:dyDescent="0.25">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2.75" customHeight="1" x14ac:dyDescent="0.25">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2.75" customHeight="1" x14ac:dyDescent="0.25">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2.75" customHeight="1" x14ac:dyDescent="0.25">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2.75" customHeight="1" x14ac:dyDescent="0.25">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2.75" customHeight="1" x14ac:dyDescent="0.25">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2.75" customHeight="1" x14ac:dyDescent="0.25">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2.75" customHeight="1" x14ac:dyDescent="0.25">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2.75" customHeight="1" x14ac:dyDescent="0.25">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2.75" customHeight="1" x14ac:dyDescent="0.25">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2.75" customHeight="1" x14ac:dyDescent="0.25">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2.75" customHeight="1" x14ac:dyDescent="0.25">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2.75" customHeight="1" x14ac:dyDescent="0.25">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2.75" customHeight="1" x14ac:dyDescent="0.25">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2.75" customHeight="1" x14ac:dyDescent="0.25">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2.75" customHeight="1" x14ac:dyDescent="0.25">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2.75" customHeight="1" x14ac:dyDescent="0.25">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2.75" customHeight="1" x14ac:dyDescent="0.25">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2.75" customHeight="1" x14ac:dyDescent="0.25">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2.75" customHeight="1" x14ac:dyDescent="0.25">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2.75" customHeight="1" x14ac:dyDescent="0.25">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2.75" customHeight="1" x14ac:dyDescent="0.25">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2.75" customHeight="1" x14ac:dyDescent="0.25">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2.75" customHeight="1" x14ac:dyDescent="0.25">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2.75" customHeight="1" x14ac:dyDescent="0.25">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2.75" customHeight="1" x14ac:dyDescent="0.25">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2.75" customHeight="1" x14ac:dyDescent="0.25">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2.75" customHeight="1" x14ac:dyDescent="0.25">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2.75" customHeight="1" x14ac:dyDescent="0.25">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2.75" customHeight="1" x14ac:dyDescent="0.25">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2.75" customHeight="1" x14ac:dyDescent="0.25">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2.75" customHeight="1" x14ac:dyDescent="0.25">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2.75" customHeight="1" x14ac:dyDescent="0.25">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2.75" customHeight="1" x14ac:dyDescent="0.25">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2.75" customHeight="1" x14ac:dyDescent="0.25">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2.75" customHeight="1" x14ac:dyDescent="0.25">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2.75" customHeight="1" x14ac:dyDescent="0.25">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2.75" customHeight="1" x14ac:dyDescent="0.25">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2.75" customHeight="1" x14ac:dyDescent="0.25">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2.75" customHeight="1" x14ac:dyDescent="0.25">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2.75" customHeight="1" x14ac:dyDescent="0.25">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2.75" customHeight="1" x14ac:dyDescent="0.25">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2.75" customHeight="1" x14ac:dyDescent="0.25">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2.75" customHeight="1" x14ac:dyDescent="0.25">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2.75" customHeight="1" x14ac:dyDescent="0.25">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2.75" customHeight="1" x14ac:dyDescent="0.25">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2.75" customHeight="1" x14ac:dyDescent="0.25">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2.75" customHeight="1" x14ac:dyDescent="0.25">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2.75" customHeight="1" x14ac:dyDescent="0.25">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2.75" customHeight="1" x14ac:dyDescent="0.25">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2.75" customHeight="1" x14ac:dyDescent="0.25">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2.75" customHeight="1" x14ac:dyDescent="0.25">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2.75" customHeight="1" x14ac:dyDescent="0.25">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2.75" customHeight="1" x14ac:dyDescent="0.25">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2.75" customHeight="1" x14ac:dyDescent="0.25">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2.75" customHeight="1" x14ac:dyDescent="0.25">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2.75" customHeight="1" x14ac:dyDescent="0.25">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2.75" customHeight="1" x14ac:dyDescent="0.25">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2.75" customHeight="1" x14ac:dyDescent="0.25">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2.75" customHeight="1" x14ac:dyDescent="0.25">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2.75" customHeight="1" x14ac:dyDescent="0.25">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2.75" customHeight="1" x14ac:dyDescent="0.25">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2.75" customHeight="1" x14ac:dyDescent="0.25">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2.75" customHeight="1" x14ac:dyDescent="0.25">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2.75" customHeight="1" x14ac:dyDescent="0.25">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2.75" customHeight="1" x14ac:dyDescent="0.25">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2.75" customHeight="1" x14ac:dyDescent="0.25">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2.75" customHeight="1" x14ac:dyDescent="0.25">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2.75" customHeight="1" x14ac:dyDescent="0.25">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2.75" customHeight="1" x14ac:dyDescent="0.25">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2.75" customHeight="1" x14ac:dyDescent="0.25">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2.75" customHeight="1" x14ac:dyDescent="0.25">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2.75" customHeight="1" x14ac:dyDescent="0.25">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2.75" customHeight="1" x14ac:dyDescent="0.25">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2.75" customHeight="1" x14ac:dyDescent="0.25">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2.75" customHeight="1" x14ac:dyDescent="0.25">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2.75" customHeight="1" x14ac:dyDescent="0.25">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2.75" customHeight="1" x14ac:dyDescent="0.25">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2.75" customHeight="1" x14ac:dyDescent="0.25">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2.75" customHeight="1" x14ac:dyDescent="0.25">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2.75" customHeight="1" x14ac:dyDescent="0.25">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2.75" customHeight="1" x14ac:dyDescent="0.25">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2.75" customHeight="1" x14ac:dyDescent="0.25">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2.75" customHeight="1" x14ac:dyDescent="0.25">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2.75" customHeight="1" x14ac:dyDescent="0.25">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2.75" customHeight="1" x14ac:dyDescent="0.25">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2.75" customHeight="1" x14ac:dyDescent="0.25">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2.75" customHeight="1" x14ac:dyDescent="0.25">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2.75" customHeight="1" x14ac:dyDescent="0.25">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2.75" customHeight="1" x14ac:dyDescent="0.25">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2.75" customHeight="1" x14ac:dyDescent="0.25">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2.75" customHeight="1" x14ac:dyDescent="0.25">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2.75" customHeight="1" x14ac:dyDescent="0.25">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2.75" customHeight="1" x14ac:dyDescent="0.25">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2.75" customHeight="1" x14ac:dyDescent="0.25">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2.75" customHeight="1" x14ac:dyDescent="0.25">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2.75" customHeight="1" x14ac:dyDescent="0.25">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2.75" customHeight="1" x14ac:dyDescent="0.25">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2.75" customHeight="1" x14ac:dyDescent="0.25">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2.75" customHeight="1" x14ac:dyDescent="0.25">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2.75" customHeight="1" x14ac:dyDescent="0.25">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2.75" customHeight="1" x14ac:dyDescent="0.25">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2.75" customHeight="1" x14ac:dyDescent="0.25">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2.75" customHeight="1" x14ac:dyDescent="0.25">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2.75" customHeight="1" x14ac:dyDescent="0.25">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2.75" customHeight="1" x14ac:dyDescent="0.25">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2.75" customHeight="1" x14ac:dyDescent="0.25">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2.75" customHeight="1" x14ac:dyDescent="0.25">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2.75" customHeight="1" x14ac:dyDescent="0.25">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2.75" customHeight="1" x14ac:dyDescent="0.25">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2.75" customHeight="1" x14ac:dyDescent="0.25">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2.75" customHeight="1" x14ac:dyDescent="0.25">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2.75" customHeight="1" x14ac:dyDescent="0.25">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2.75" customHeight="1" x14ac:dyDescent="0.25">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2.75" customHeight="1" x14ac:dyDescent="0.25">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2.75" customHeight="1" x14ac:dyDescent="0.25">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2.75" customHeight="1" x14ac:dyDescent="0.25">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2.75" customHeight="1" x14ac:dyDescent="0.25">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2.75" customHeight="1" x14ac:dyDescent="0.25">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2.75" customHeight="1" x14ac:dyDescent="0.25">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2.75" customHeight="1" x14ac:dyDescent="0.25">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2.75" customHeight="1" x14ac:dyDescent="0.25">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2.75" customHeight="1" x14ac:dyDescent="0.25">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2.75" customHeight="1" x14ac:dyDescent="0.25">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2.75" customHeight="1" x14ac:dyDescent="0.25">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2.75" customHeight="1" x14ac:dyDescent="0.25">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2.75" customHeight="1" x14ac:dyDescent="0.25">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2.75" customHeight="1" x14ac:dyDescent="0.25">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2.75" customHeight="1" x14ac:dyDescent="0.25">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2.75" customHeight="1" x14ac:dyDescent="0.25">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2.75" customHeight="1" x14ac:dyDescent="0.25">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2.75" customHeight="1" x14ac:dyDescent="0.25">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2.75" customHeight="1" x14ac:dyDescent="0.25">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2.75" customHeight="1" x14ac:dyDescent="0.25">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2.75" customHeight="1" x14ac:dyDescent="0.25">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2.75" customHeight="1" x14ac:dyDescent="0.25">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2.75" customHeight="1" x14ac:dyDescent="0.25">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2.75" customHeight="1" x14ac:dyDescent="0.25">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2.75" customHeight="1" x14ac:dyDescent="0.25">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2.75" customHeight="1" x14ac:dyDescent="0.25">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2.75" customHeight="1" x14ac:dyDescent="0.25">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2.75" customHeight="1" x14ac:dyDescent="0.25">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2.75" customHeight="1" x14ac:dyDescent="0.25">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2.75" customHeight="1" x14ac:dyDescent="0.25">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2.75" customHeight="1" x14ac:dyDescent="0.25">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2.75" customHeight="1" x14ac:dyDescent="0.25">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2.75" customHeight="1" x14ac:dyDescent="0.25">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2.75" customHeight="1" x14ac:dyDescent="0.25">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2.75" customHeight="1" x14ac:dyDescent="0.25">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2.75" customHeight="1" x14ac:dyDescent="0.25">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2.75" customHeight="1" x14ac:dyDescent="0.25">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2.75" customHeight="1" x14ac:dyDescent="0.25">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2.75" customHeight="1" x14ac:dyDescent="0.25">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2.75" customHeight="1" x14ac:dyDescent="0.25">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2.75" customHeight="1" x14ac:dyDescent="0.25">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2.75" customHeight="1" x14ac:dyDescent="0.25">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2.75" customHeight="1" x14ac:dyDescent="0.25">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2.75" customHeight="1" x14ac:dyDescent="0.25">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2.75" customHeight="1" x14ac:dyDescent="0.25">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2.75" customHeight="1" x14ac:dyDescent="0.25">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2.75" customHeight="1" x14ac:dyDescent="0.25">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2.75" customHeight="1" x14ac:dyDescent="0.25">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2.75" customHeight="1" x14ac:dyDescent="0.25">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2.75" customHeight="1" x14ac:dyDescent="0.25">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2.75" customHeight="1" x14ac:dyDescent="0.25">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2.75" customHeight="1" x14ac:dyDescent="0.25">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2.75" customHeight="1" x14ac:dyDescent="0.25">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2.75" customHeight="1" x14ac:dyDescent="0.25">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2.75" customHeight="1" x14ac:dyDescent="0.25">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2.75" customHeight="1" x14ac:dyDescent="0.25">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2.75" customHeight="1" x14ac:dyDescent="0.25">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2.75" customHeight="1" x14ac:dyDescent="0.25">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2.75" customHeight="1" x14ac:dyDescent="0.25">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2.75" customHeight="1" x14ac:dyDescent="0.25">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2.75" customHeight="1" x14ac:dyDescent="0.25">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2.75" customHeight="1" x14ac:dyDescent="0.25">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2.75" customHeight="1" x14ac:dyDescent="0.25">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2.75" customHeight="1" x14ac:dyDescent="0.25">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2.75" customHeight="1" x14ac:dyDescent="0.25">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2.75" customHeight="1" x14ac:dyDescent="0.25">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2.75" customHeight="1" x14ac:dyDescent="0.25">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2.75" customHeight="1" x14ac:dyDescent="0.25">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2.75" customHeight="1" x14ac:dyDescent="0.25">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2.75" customHeight="1" x14ac:dyDescent="0.25">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2.75" customHeight="1" x14ac:dyDescent="0.25">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2.75" customHeight="1" x14ac:dyDescent="0.25">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2.75" customHeight="1" x14ac:dyDescent="0.25">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2.75" customHeight="1" x14ac:dyDescent="0.25">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2.75" customHeight="1" x14ac:dyDescent="0.25">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2.75" customHeight="1" x14ac:dyDescent="0.25">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2.75" customHeight="1" x14ac:dyDescent="0.25">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2.75" customHeight="1" x14ac:dyDescent="0.25">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2.75" customHeight="1" x14ac:dyDescent="0.25">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2.75" customHeight="1" x14ac:dyDescent="0.25">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2.75" customHeight="1" x14ac:dyDescent="0.25">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2.75" customHeight="1" x14ac:dyDescent="0.25">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2.75" customHeight="1" x14ac:dyDescent="0.25">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2.75" customHeight="1" x14ac:dyDescent="0.25">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2.75" customHeight="1" x14ac:dyDescent="0.25">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2.75" customHeight="1" x14ac:dyDescent="0.25">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2.75" customHeight="1" x14ac:dyDescent="0.25">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2.75" customHeight="1" x14ac:dyDescent="0.25">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2.75" customHeight="1" x14ac:dyDescent="0.25">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2.75" customHeight="1" x14ac:dyDescent="0.25">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2.75" customHeight="1" x14ac:dyDescent="0.25">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2.75" customHeight="1" x14ac:dyDescent="0.25">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2.75" customHeight="1" x14ac:dyDescent="0.25">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2.75" customHeight="1" x14ac:dyDescent="0.25">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2.75" customHeight="1" x14ac:dyDescent="0.25">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2.75" customHeight="1" x14ac:dyDescent="0.25">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2.75" customHeight="1" x14ac:dyDescent="0.25">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2.75" customHeight="1" x14ac:dyDescent="0.25">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2.75" customHeight="1" x14ac:dyDescent="0.25">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2.75" customHeight="1" x14ac:dyDescent="0.25">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2.75" customHeight="1" x14ac:dyDescent="0.25">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2.75" customHeight="1" x14ac:dyDescent="0.25">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2.75" customHeight="1" x14ac:dyDescent="0.25">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2.75" customHeight="1" x14ac:dyDescent="0.25">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2.75" customHeight="1" x14ac:dyDescent="0.25">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2.75" customHeight="1" x14ac:dyDescent="0.25">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2.75" customHeight="1" x14ac:dyDescent="0.25">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2.75" customHeight="1" x14ac:dyDescent="0.25">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2.75" customHeight="1" x14ac:dyDescent="0.25">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2.75" customHeight="1" x14ac:dyDescent="0.25">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2.75" customHeight="1" x14ac:dyDescent="0.25">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2.75" customHeight="1" x14ac:dyDescent="0.25">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2.75" customHeight="1" x14ac:dyDescent="0.25">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2.75" customHeight="1" x14ac:dyDescent="0.25">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2.75" customHeight="1" x14ac:dyDescent="0.25">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2.75" customHeight="1" x14ac:dyDescent="0.25">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2.75" customHeight="1" x14ac:dyDescent="0.25">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2.75" customHeight="1" x14ac:dyDescent="0.25">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2.75" customHeight="1" x14ac:dyDescent="0.25">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2.75" customHeight="1" x14ac:dyDescent="0.25">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2.75" customHeight="1" x14ac:dyDescent="0.25">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2.75" customHeight="1" x14ac:dyDescent="0.25">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2.75" customHeight="1" x14ac:dyDescent="0.25">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2.75" customHeight="1" x14ac:dyDescent="0.25">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2.75" customHeight="1" x14ac:dyDescent="0.25">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2.75" customHeight="1" x14ac:dyDescent="0.25">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2.75" customHeight="1" x14ac:dyDescent="0.25">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2.75" customHeight="1" x14ac:dyDescent="0.25">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2.75" customHeight="1" x14ac:dyDescent="0.25">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2.75" customHeight="1" x14ac:dyDescent="0.25">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2.75" customHeight="1" x14ac:dyDescent="0.25">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2.75" customHeight="1" x14ac:dyDescent="0.25">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2.75" customHeight="1" x14ac:dyDescent="0.25">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2.75" customHeight="1" x14ac:dyDescent="0.25">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2.75" customHeight="1" x14ac:dyDescent="0.25">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2.75" customHeight="1" x14ac:dyDescent="0.25">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2.75" customHeight="1" x14ac:dyDescent="0.25">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2.75" customHeight="1" x14ac:dyDescent="0.25">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2.75" customHeight="1" x14ac:dyDescent="0.25">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2.75" customHeight="1" x14ac:dyDescent="0.25">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2.75" customHeight="1" x14ac:dyDescent="0.25">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2.75" customHeight="1" x14ac:dyDescent="0.25">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2.75" customHeight="1" x14ac:dyDescent="0.25">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2.75" customHeight="1" x14ac:dyDescent="0.25">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2.75" customHeight="1" x14ac:dyDescent="0.25">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2.75" customHeight="1" x14ac:dyDescent="0.25">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2.75" customHeight="1" x14ac:dyDescent="0.25">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2.75" customHeight="1" x14ac:dyDescent="0.25">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2.75" customHeight="1" x14ac:dyDescent="0.25">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2.75" customHeight="1" x14ac:dyDescent="0.25">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2.75" customHeight="1" x14ac:dyDescent="0.25">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2.75" customHeight="1" x14ac:dyDescent="0.25">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2.75" customHeight="1" x14ac:dyDescent="0.25">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2.75" customHeight="1" x14ac:dyDescent="0.25">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2.75" customHeight="1" x14ac:dyDescent="0.25">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2.75" customHeight="1" x14ac:dyDescent="0.25">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2.75" customHeight="1" x14ac:dyDescent="0.25">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2.75" customHeight="1" x14ac:dyDescent="0.25">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2.75" customHeight="1" x14ac:dyDescent="0.25">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2.75" customHeight="1" x14ac:dyDescent="0.25">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2.75" customHeight="1" x14ac:dyDescent="0.25">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2.75" customHeight="1" x14ac:dyDescent="0.25">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2.75" customHeight="1" x14ac:dyDescent="0.25">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2.75" customHeight="1" x14ac:dyDescent="0.25">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2.75" customHeight="1" x14ac:dyDescent="0.25">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2.75" customHeight="1" x14ac:dyDescent="0.25">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2.75" customHeight="1" x14ac:dyDescent="0.25">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2.75" customHeight="1" x14ac:dyDescent="0.25">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2.75" customHeight="1" x14ac:dyDescent="0.25">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2.75" customHeight="1" x14ac:dyDescent="0.25">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2.75" customHeight="1" x14ac:dyDescent="0.25">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2.75" customHeight="1" x14ac:dyDescent="0.25">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2.75" customHeight="1" x14ac:dyDescent="0.25">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2.75" customHeight="1" x14ac:dyDescent="0.25">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2.75" customHeight="1" x14ac:dyDescent="0.25">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2.75" customHeight="1" x14ac:dyDescent="0.25">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2.75" customHeight="1" x14ac:dyDescent="0.25">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2.75" customHeight="1" x14ac:dyDescent="0.25">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2.75" customHeight="1" x14ac:dyDescent="0.25">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2.75" customHeight="1" x14ac:dyDescent="0.25">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2.75" customHeight="1" x14ac:dyDescent="0.25">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2.75" customHeight="1" x14ac:dyDescent="0.25">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2.75" customHeight="1" x14ac:dyDescent="0.25">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2.75" customHeight="1" x14ac:dyDescent="0.25">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2.75" customHeight="1" x14ac:dyDescent="0.25">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2.75" customHeight="1" x14ac:dyDescent="0.25">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2.75" customHeight="1" x14ac:dyDescent="0.25">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2.75" customHeight="1" x14ac:dyDescent="0.25">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2.75" customHeight="1" x14ac:dyDescent="0.25">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2.75" customHeight="1" x14ac:dyDescent="0.25">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2.75" customHeight="1" x14ac:dyDescent="0.25">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2.75" customHeight="1" x14ac:dyDescent="0.25">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2.75" customHeight="1" x14ac:dyDescent="0.25">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2.75" customHeight="1" x14ac:dyDescent="0.25">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2.75" customHeight="1" x14ac:dyDescent="0.25">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2.75" customHeight="1" x14ac:dyDescent="0.25">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2.75" customHeight="1" x14ac:dyDescent="0.25">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2.75" customHeight="1" x14ac:dyDescent="0.25">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2.75" customHeight="1" x14ac:dyDescent="0.25">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2.75" customHeight="1" x14ac:dyDescent="0.25">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2.75" customHeight="1" x14ac:dyDescent="0.25">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2.75" customHeight="1" x14ac:dyDescent="0.25">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2.75" customHeight="1" x14ac:dyDescent="0.25">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2.75" customHeight="1" x14ac:dyDescent="0.25">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2.75" customHeight="1" x14ac:dyDescent="0.25">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2.75" customHeight="1" x14ac:dyDescent="0.25">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2.75" customHeight="1" x14ac:dyDescent="0.25">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2.75" customHeight="1" x14ac:dyDescent="0.25">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2.75" customHeight="1" x14ac:dyDescent="0.25">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2.75" customHeight="1" x14ac:dyDescent="0.25">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2.75" customHeight="1" x14ac:dyDescent="0.25">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2.75" customHeight="1" x14ac:dyDescent="0.25">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2.75" customHeight="1" x14ac:dyDescent="0.25">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2.75" customHeight="1" x14ac:dyDescent="0.25">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2.75" customHeight="1" x14ac:dyDescent="0.25">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2.75" customHeight="1" x14ac:dyDescent="0.25">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2.75" customHeight="1" x14ac:dyDescent="0.25">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2.75" customHeight="1" x14ac:dyDescent="0.25">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2.75" customHeight="1" x14ac:dyDescent="0.25">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2.75" customHeight="1" x14ac:dyDescent="0.25">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2.75" customHeight="1" x14ac:dyDescent="0.25">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2.75" customHeight="1" x14ac:dyDescent="0.25">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2.75" customHeight="1" x14ac:dyDescent="0.25">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2.75" customHeight="1" x14ac:dyDescent="0.25">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2.75" customHeight="1" x14ac:dyDescent="0.25">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2.75" customHeight="1" x14ac:dyDescent="0.25">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2.75" customHeight="1" x14ac:dyDescent="0.25">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2.75" customHeight="1" x14ac:dyDescent="0.25">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sheetData>
  <mergeCells count="37">
    <mergeCell ref="A53:H54"/>
    <mergeCell ref="A55:H55"/>
    <mergeCell ref="A61:D61"/>
    <mergeCell ref="A62:D62"/>
    <mergeCell ref="A63:D63"/>
    <mergeCell ref="A45:D45"/>
    <mergeCell ref="A46:D46"/>
    <mergeCell ref="A47:D47"/>
    <mergeCell ref="A49:H50"/>
    <mergeCell ref="A51:H52"/>
    <mergeCell ref="A29:D29"/>
    <mergeCell ref="A30:D30"/>
    <mergeCell ref="A31:D31"/>
    <mergeCell ref="A33:H34"/>
    <mergeCell ref="A35:H36"/>
    <mergeCell ref="A65:H66"/>
    <mergeCell ref="A67:H68"/>
    <mergeCell ref="A69:H70"/>
    <mergeCell ref="A71:H71"/>
    <mergeCell ref="A37:H38"/>
    <mergeCell ref="A39:H39"/>
    <mergeCell ref="J5:K5"/>
    <mergeCell ref="A2:H2"/>
    <mergeCell ref="A3:H3"/>
    <mergeCell ref="A4:H4"/>
    <mergeCell ref="A5:H5"/>
    <mergeCell ref="A6:F6"/>
    <mergeCell ref="G6:G7"/>
    <mergeCell ref="H6:H7"/>
    <mergeCell ref="A7:F7"/>
    <mergeCell ref="A8:H9"/>
    <mergeCell ref="A12:H13"/>
    <mergeCell ref="A14:H14"/>
    <mergeCell ref="A10:H11"/>
    <mergeCell ref="A84:D84"/>
    <mergeCell ref="A85:D85"/>
    <mergeCell ref="A86:D86"/>
  </mergeCells>
  <pageMargins left="0.51180555555555496" right="0.51180555555555496" top="0.78749999999999998" bottom="0.78749999999999998" header="0.51180555555555496" footer="0.51180555555555496"/>
  <pageSetup paperSize="9" firstPageNumber="0"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Plan2!$A$2:$A$3</xm:f>
          </x14:formula1>
          <xm:sqref>E16:E32 E46:E62 E76:E92 E106:E122 E136:E152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D991"/>
  <sheetViews>
    <sheetView workbookViewId="0">
      <selection activeCell="H25" sqref="H25"/>
    </sheetView>
  </sheetViews>
  <sheetFormatPr defaultColWidth="14.44140625" defaultRowHeight="13.2" x14ac:dyDescent="0.25"/>
  <cols>
    <col min="1" max="1" width="18.44140625" style="41" customWidth="1"/>
    <col min="2" max="2" width="94" style="41" customWidth="1"/>
    <col min="3" max="3" width="18.33203125" style="41" customWidth="1"/>
    <col min="4" max="4" width="16.88671875" style="41" customWidth="1"/>
    <col min="5" max="26" width="8.6640625" style="41" customWidth="1"/>
    <col min="27" max="16384" width="14.44140625" style="41"/>
  </cols>
  <sheetData>
    <row r="1" spans="1:4" ht="12.75" customHeight="1" x14ac:dyDescent="0.25">
      <c r="A1" s="107" t="s">
        <v>25</v>
      </c>
      <c r="B1" s="71"/>
      <c r="C1" s="71"/>
      <c r="D1" s="71"/>
    </row>
    <row r="2" spans="1:4" ht="12.75" customHeight="1" x14ac:dyDescent="0.25">
      <c r="A2" s="108" t="s">
        <v>26</v>
      </c>
      <c r="B2" s="108" t="s">
        <v>0</v>
      </c>
      <c r="C2" s="108" t="s">
        <v>27</v>
      </c>
      <c r="D2" s="108" t="s">
        <v>15</v>
      </c>
    </row>
    <row r="3" spans="1:4" ht="12.75" customHeight="1" x14ac:dyDescent="0.25">
      <c r="A3" s="109" t="s">
        <v>98</v>
      </c>
      <c r="B3" s="110" t="s">
        <v>99</v>
      </c>
      <c r="C3" s="109">
        <v>5</v>
      </c>
      <c r="D3" s="110" t="s">
        <v>38</v>
      </c>
    </row>
    <row r="4" spans="1:4" ht="12.75" customHeight="1" x14ac:dyDescent="0.25">
      <c r="A4" s="109" t="s">
        <v>98</v>
      </c>
      <c r="B4" s="110" t="s">
        <v>100</v>
      </c>
      <c r="C4" s="109">
        <v>5</v>
      </c>
      <c r="D4" s="110" t="s">
        <v>38</v>
      </c>
    </row>
    <row r="5" spans="1:4" ht="12.75" customHeight="1" x14ac:dyDescent="0.25">
      <c r="A5" s="109" t="s">
        <v>98</v>
      </c>
      <c r="B5" s="110" t="s">
        <v>101</v>
      </c>
      <c r="C5" s="109">
        <v>5</v>
      </c>
      <c r="D5" s="110" t="s">
        <v>38</v>
      </c>
    </row>
    <row r="6" spans="1:4" ht="12.75" customHeight="1" x14ac:dyDescent="0.25">
      <c r="A6" s="109" t="s">
        <v>98</v>
      </c>
      <c r="B6" s="110" t="s">
        <v>102</v>
      </c>
      <c r="C6" s="109">
        <v>1</v>
      </c>
      <c r="D6" s="110" t="s">
        <v>38</v>
      </c>
    </row>
    <row r="7" spans="1:4" ht="12.75" customHeight="1" x14ac:dyDescent="0.25">
      <c r="A7" s="109" t="s">
        <v>98</v>
      </c>
      <c r="B7" s="111" t="s">
        <v>103</v>
      </c>
      <c r="C7" s="109">
        <v>5</v>
      </c>
      <c r="D7" s="110" t="s">
        <v>38</v>
      </c>
    </row>
    <row r="8" spans="1:4" ht="12.75" customHeight="1" x14ac:dyDescent="0.25">
      <c r="A8" s="109" t="s">
        <v>98</v>
      </c>
      <c r="B8" s="111" t="s">
        <v>104</v>
      </c>
      <c r="C8" s="109">
        <v>5</v>
      </c>
      <c r="D8" s="110" t="s">
        <v>38</v>
      </c>
    </row>
    <row r="9" spans="1:4" ht="12.75" customHeight="1" x14ac:dyDescent="0.25">
      <c r="A9" s="109" t="s">
        <v>98</v>
      </c>
      <c r="B9" s="111" t="s">
        <v>105</v>
      </c>
      <c r="C9" s="109">
        <v>9</v>
      </c>
      <c r="D9" s="110" t="s">
        <v>38</v>
      </c>
    </row>
    <row r="10" spans="1:4" ht="12.75" customHeight="1" x14ac:dyDescent="0.25">
      <c r="A10" s="109" t="s">
        <v>98</v>
      </c>
      <c r="B10" s="111" t="s">
        <v>106</v>
      </c>
      <c r="C10" s="109">
        <v>1</v>
      </c>
      <c r="D10" s="110" t="s">
        <v>38</v>
      </c>
    </row>
    <row r="11" spans="1:4" ht="12.75" customHeight="1" x14ac:dyDescent="0.25">
      <c r="A11" s="109" t="s">
        <v>98</v>
      </c>
      <c r="B11" s="111" t="s">
        <v>107</v>
      </c>
      <c r="C11" s="109">
        <v>5</v>
      </c>
      <c r="D11" s="110" t="s">
        <v>38</v>
      </c>
    </row>
    <row r="12" spans="1:4" ht="12.75" customHeight="1" x14ac:dyDescent="0.25">
      <c r="A12" s="109" t="s">
        <v>98</v>
      </c>
      <c r="B12" s="111" t="s">
        <v>108</v>
      </c>
      <c r="C12" s="109">
        <v>7</v>
      </c>
      <c r="D12" s="110" t="s">
        <v>38</v>
      </c>
    </row>
    <row r="13" spans="1:4" ht="12.75" customHeight="1" x14ac:dyDescent="0.25">
      <c r="A13" s="109" t="s">
        <v>98</v>
      </c>
      <c r="B13" s="111" t="s">
        <v>109</v>
      </c>
      <c r="C13" s="109">
        <v>1</v>
      </c>
      <c r="D13" s="110" t="s">
        <v>38</v>
      </c>
    </row>
    <row r="14" spans="1:4" ht="12.75" customHeight="1" x14ac:dyDescent="0.25">
      <c r="A14" s="109" t="s">
        <v>98</v>
      </c>
      <c r="B14" s="111" t="s">
        <v>110</v>
      </c>
      <c r="C14" s="109">
        <v>9</v>
      </c>
      <c r="D14" s="110" t="s">
        <v>38</v>
      </c>
    </row>
    <row r="15" spans="1:4" ht="12.75" customHeight="1" x14ac:dyDescent="0.25">
      <c r="A15" s="109" t="s">
        <v>98</v>
      </c>
      <c r="B15" s="111" t="s">
        <v>111</v>
      </c>
      <c r="C15" s="109">
        <v>2</v>
      </c>
      <c r="D15" s="110" t="s">
        <v>38</v>
      </c>
    </row>
    <row r="16" spans="1:4" ht="12.75" customHeight="1" x14ac:dyDescent="0.25">
      <c r="A16" s="109" t="s">
        <v>98</v>
      </c>
      <c r="B16" s="111" t="s">
        <v>112</v>
      </c>
      <c r="C16" s="109">
        <v>5</v>
      </c>
      <c r="D16" s="110" t="s">
        <v>38</v>
      </c>
    </row>
    <row r="17" spans="1:4" ht="12.75" customHeight="1" x14ac:dyDescent="0.25">
      <c r="A17" s="109" t="s">
        <v>98</v>
      </c>
      <c r="B17" s="111" t="s">
        <v>113</v>
      </c>
      <c r="C17" s="109">
        <v>9</v>
      </c>
      <c r="D17" s="110" t="s">
        <v>38</v>
      </c>
    </row>
    <row r="18" spans="1:4" ht="12.75" customHeight="1" x14ac:dyDescent="0.25">
      <c r="A18" s="109" t="s">
        <v>98</v>
      </c>
      <c r="B18" s="111" t="s">
        <v>114</v>
      </c>
      <c r="C18" s="109">
        <v>1</v>
      </c>
      <c r="D18" s="110" t="s">
        <v>38</v>
      </c>
    </row>
    <row r="19" spans="1:4" ht="12.75" customHeight="1" x14ac:dyDescent="0.25">
      <c r="A19" s="109" t="s">
        <v>98</v>
      </c>
      <c r="B19" s="111" t="s">
        <v>115</v>
      </c>
      <c r="C19" s="109">
        <v>7</v>
      </c>
      <c r="D19" s="110" t="s">
        <v>38</v>
      </c>
    </row>
    <row r="20" spans="1:4" ht="12.75" customHeight="1" x14ac:dyDescent="0.25">
      <c r="A20" s="109" t="s">
        <v>98</v>
      </c>
      <c r="B20" s="111" t="s">
        <v>116</v>
      </c>
      <c r="C20" s="109">
        <v>6</v>
      </c>
      <c r="D20" s="110" t="s">
        <v>38</v>
      </c>
    </row>
    <row r="21" spans="1:4" ht="12.75" customHeight="1" x14ac:dyDescent="0.25">
      <c r="A21" s="109" t="s">
        <v>98</v>
      </c>
      <c r="B21" s="111" t="s">
        <v>117</v>
      </c>
      <c r="C21" s="109">
        <v>7</v>
      </c>
      <c r="D21" s="110" t="s">
        <v>38</v>
      </c>
    </row>
    <row r="22" spans="1:4" ht="12.75" customHeight="1" x14ac:dyDescent="0.25">
      <c r="A22" s="109" t="s">
        <v>98</v>
      </c>
      <c r="B22" s="111" t="s">
        <v>118</v>
      </c>
      <c r="C22" s="109">
        <v>5</v>
      </c>
      <c r="D22" s="110" t="s">
        <v>38</v>
      </c>
    </row>
    <row r="23" spans="1:4" ht="12.75" customHeight="1" x14ac:dyDescent="0.25">
      <c r="A23" s="109" t="s">
        <v>98</v>
      </c>
      <c r="B23" s="111" t="s">
        <v>119</v>
      </c>
      <c r="C23" s="109">
        <v>5</v>
      </c>
      <c r="D23" s="110" t="s">
        <v>38</v>
      </c>
    </row>
    <row r="24" spans="1:4" ht="12.75" customHeight="1" x14ac:dyDescent="0.25">
      <c r="A24" s="109" t="s">
        <v>98</v>
      </c>
      <c r="B24" s="111" t="s">
        <v>120</v>
      </c>
      <c r="C24" s="109">
        <v>12</v>
      </c>
      <c r="D24" s="110" t="s">
        <v>38</v>
      </c>
    </row>
    <row r="25" spans="1:4" ht="12.75" customHeight="1" x14ac:dyDescent="0.25">
      <c r="A25" s="109" t="s">
        <v>98</v>
      </c>
      <c r="B25" s="111" t="s">
        <v>121</v>
      </c>
      <c r="C25" s="109">
        <v>2</v>
      </c>
      <c r="D25" s="110" t="s">
        <v>38</v>
      </c>
    </row>
    <row r="26" spans="1:4" ht="12.75" customHeight="1" x14ac:dyDescent="0.25">
      <c r="A26" s="109" t="s">
        <v>98</v>
      </c>
      <c r="B26" s="111" t="s">
        <v>122</v>
      </c>
      <c r="C26" s="109">
        <v>2</v>
      </c>
      <c r="D26" s="110" t="s">
        <v>38</v>
      </c>
    </row>
    <row r="27" spans="1:4" ht="12.75" customHeight="1" x14ac:dyDescent="0.25">
      <c r="A27" s="109" t="s">
        <v>98</v>
      </c>
      <c r="B27" s="111" t="s">
        <v>123</v>
      </c>
      <c r="C27" s="109">
        <v>4</v>
      </c>
      <c r="D27" s="110" t="s">
        <v>38</v>
      </c>
    </row>
    <row r="28" spans="1:4" ht="12.75" customHeight="1" x14ac:dyDescent="0.25">
      <c r="A28" s="109" t="s">
        <v>98</v>
      </c>
      <c r="B28" s="111" t="s">
        <v>124</v>
      </c>
      <c r="C28" s="109">
        <v>6</v>
      </c>
      <c r="D28" s="110" t="s">
        <v>38</v>
      </c>
    </row>
    <row r="29" spans="1:4" ht="12.75" customHeight="1" x14ac:dyDescent="0.25">
      <c r="A29" s="109" t="s">
        <v>98</v>
      </c>
      <c r="B29" s="111" t="s">
        <v>125</v>
      </c>
      <c r="C29" s="109">
        <v>2</v>
      </c>
      <c r="D29" s="110" t="s">
        <v>38</v>
      </c>
    </row>
    <row r="30" spans="1:4" ht="12.75" customHeight="1" x14ac:dyDescent="0.25">
      <c r="A30" s="109" t="s">
        <v>98</v>
      </c>
      <c r="B30" s="111" t="s">
        <v>126</v>
      </c>
      <c r="C30" s="109">
        <v>6</v>
      </c>
      <c r="D30" s="110" t="s">
        <v>38</v>
      </c>
    </row>
    <row r="31" spans="1:4" ht="12.75" customHeight="1" x14ac:dyDescent="0.25">
      <c r="A31" s="109" t="s">
        <v>98</v>
      </c>
      <c r="B31" s="111" t="s">
        <v>127</v>
      </c>
      <c r="C31" s="109">
        <v>6</v>
      </c>
      <c r="D31" s="110" t="s">
        <v>38</v>
      </c>
    </row>
    <row r="32" spans="1:4" ht="12.75" customHeight="1" x14ac:dyDescent="0.25">
      <c r="A32" s="109" t="s">
        <v>98</v>
      </c>
      <c r="B32" s="112" t="s">
        <v>128</v>
      </c>
      <c r="C32" s="109">
        <v>1</v>
      </c>
      <c r="D32" s="110" t="s">
        <v>38</v>
      </c>
    </row>
    <row r="33" spans="1:4" ht="12.75" customHeight="1" x14ac:dyDescent="0.25">
      <c r="A33" s="109" t="s">
        <v>98</v>
      </c>
      <c r="B33" s="111" t="s">
        <v>129</v>
      </c>
      <c r="C33" s="109">
        <v>6</v>
      </c>
      <c r="D33" s="110" t="s">
        <v>38</v>
      </c>
    </row>
    <row r="34" spans="1:4" ht="12.75" customHeight="1" x14ac:dyDescent="0.25">
      <c r="A34" s="109" t="s">
        <v>98</v>
      </c>
      <c r="B34" s="111" t="s">
        <v>130</v>
      </c>
      <c r="C34" s="109">
        <v>6</v>
      </c>
      <c r="D34" s="110" t="s">
        <v>38</v>
      </c>
    </row>
    <row r="35" spans="1:4" ht="12.75" customHeight="1" x14ac:dyDescent="0.25">
      <c r="A35" s="109" t="s">
        <v>98</v>
      </c>
      <c r="B35" s="111" t="s">
        <v>131</v>
      </c>
      <c r="C35" s="109">
        <v>5</v>
      </c>
      <c r="D35" s="110" t="s">
        <v>38</v>
      </c>
    </row>
    <row r="36" spans="1:4" ht="12.75" customHeight="1" x14ac:dyDescent="0.25">
      <c r="A36" s="109" t="s">
        <v>98</v>
      </c>
      <c r="B36" s="111" t="s">
        <v>132</v>
      </c>
      <c r="C36" s="109">
        <v>5</v>
      </c>
      <c r="D36" s="110" t="s">
        <v>38</v>
      </c>
    </row>
    <row r="37" spans="1:4" ht="12.75" customHeight="1" x14ac:dyDescent="0.25">
      <c r="A37" s="109" t="s">
        <v>98</v>
      </c>
      <c r="B37" s="111" t="s">
        <v>133</v>
      </c>
      <c r="C37" s="109">
        <v>5</v>
      </c>
      <c r="D37" s="110" t="s">
        <v>38</v>
      </c>
    </row>
    <row r="38" spans="1:4" ht="12.75" customHeight="1" x14ac:dyDescent="0.25">
      <c r="A38" s="109" t="s">
        <v>98</v>
      </c>
      <c r="B38" s="111" t="s">
        <v>134</v>
      </c>
      <c r="C38" s="109">
        <v>1</v>
      </c>
      <c r="D38" s="110" t="s">
        <v>38</v>
      </c>
    </row>
    <row r="39" spans="1:4" ht="12.75" customHeight="1" x14ac:dyDescent="0.25">
      <c r="A39" s="109" t="s">
        <v>98</v>
      </c>
      <c r="B39" s="111" t="s">
        <v>135</v>
      </c>
      <c r="C39" s="109">
        <v>5</v>
      </c>
      <c r="D39" s="110" t="s">
        <v>38</v>
      </c>
    </row>
    <row r="40" spans="1:4" ht="12.75" customHeight="1" x14ac:dyDescent="0.25">
      <c r="A40" s="109" t="s">
        <v>98</v>
      </c>
      <c r="B40" s="111" t="s">
        <v>136</v>
      </c>
      <c r="C40" s="109">
        <v>5</v>
      </c>
      <c r="D40" s="110" t="s">
        <v>38</v>
      </c>
    </row>
    <row r="41" spans="1:4" ht="12.75" customHeight="1" x14ac:dyDescent="0.25">
      <c r="A41" s="109" t="s">
        <v>98</v>
      </c>
      <c r="B41" s="111" t="s">
        <v>137</v>
      </c>
      <c r="C41" s="109">
        <v>5</v>
      </c>
      <c r="D41" s="110" t="s">
        <v>38</v>
      </c>
    </row>
    <row r="42" spans="1:4" ht="12.75" customHeight="1" x14ac:dyDescent="0.25">
      <c r="A42" s="109" t="s">
        <v>98</v>
      </c>
      <c r="B42" s="111" t="s">
        <v>138</v>
      </c>
      <c r="C42" s="109">
        <v>5</v>
      </c>
      <c r="D42" s="110" t="s">
        <v>38</v>
      </c>
    </row>
    <row r="43" spans="1:4" ht="12.75" customHeight="1" x14ac:dyDescent="0.25">
      <c r="A43" s="109" t="s">
        <v>98</v>
      </c>
      <c r="B43" s="110" t="s">
        <v>139</v>
      </c>
      <c r="C43" s="109">
        <v>5</v>
      </c>
      <c r="D43" s="110" t="s">
        <v>38</v>
      </c>
    </row>
    <row r="44" spans="1:4" ht="12.75" customHeight="1" x14ac:dyDescent="0.25">
      <c r="A44" s="109" t="s">
        <v>98</v>
      </c>
      <c r="B44" s="111" t="s">
        <v>140</v>
      </c>
      <c r="C44" s="113">
        <v>4</v>
      </c>
      <c r="D44" s="110" t="s">
        <v>38</v>
      </c>
    </row>
    <row r="45" spans="1:4" ht="12.75" customHeight="1" x14ac:dyDescent="0.25">
      <c r="A45" s="109" t="s">
        <v>98</v>
      </c>
      <c r="B45" s="111" t="s">
        <v>141</v>
      </c>
      <c r="C45" s="113">
        <v>5</v>
      </c>
      <c r="D45" s="110" t="s">
        <v>38</v>
      </c>
    </row>
    <row r="46" spans="1:4" ht="12.75" customHeight="1" x14ac:dyDescent="0.25">
      <c r="A46" s="109" t="s">
        <v>98</v>
      </c>
      <c r="B46" s="111" t="s">
        <v>142</v>
      </c>
      <c r="C46" s="113">
        <v>5</v>
      </c>
      <c r="D46" s="110" t="s">
        <v>38</v>
      </c>
    </row>
    <row r="47" spans="1:4" ht="12.75" customHeight="1" x14ac:dyDescent="0.25">
      <c r="A47" s="109" t="s">
        <v>98</v>
      </c>
      <c r="B47" s="111" t="s">
        <v>143</v>
      </c>
      <c r="C47" s="113">
        <v>5</v>
      </c>
      <c r="D47" s="110" t="s">
        <v>38</v>
      </c>
    </row>
    <row r="48" spans="1:4" ht="12.75" customHeight="1" x14ac:dyDescent="0.25">
      <c r="A48" s="109" t="s">
        <v>98</v>
      </c>
      <c r="B48" s="111" t="s">
        <v>144</v>
      </c>
      <c r="C48" s="113">
        <v>5</v>
      </c>
      <c r="D48" s="110" t="s">
        <v>38</v>
      </c>
    </row>
    <row r="49" spans="1:4" ht="12.75" customHeight="1" x14ac:dyDescent="0.25">
      <c r="A49" s="109" t="s">
        <v>98</v>
      </c>
      <c r="B49" s="111" t="s">
        <v>145</v>
      </c>
      <c r="C49" s="113">
        <v>5</v>
      </c>
      <c r="D49" s="110" t="s">
        <v>38</v>
      </c>
    </row>
    <row r="50" spans="1:4" ht="12.75" customHeight="1" x14ac:dyDescent="0.25">
      <c r="A50" s="109"/>
      <c r="B50" s="111"/>
      <c r="C50" s="109"/>
    </row>
    <row r="51" spans="1:4" ht="12.75" customHeight="1" x14ac:dyDescent="0.25">
      <c r="A51" s="109"/>
      <c r="B51" s="111"/>
      <c r="C51" s="109"/>
    </row>
    <row r="52" spans="1:4" ht="12.75" customHeight="1" x14ac:dyDescent="0.25">
      <c r="A52" s="109"/>
      <c r="B52" s="111"/>
      <c r="C52" s="109"/>
    </row>
    <row r="53" spans="1:4" ht="12.75" customHeight="1" x14ac:dyDescent="0.25">
      <c r="A53" s="109"/>
      <c r="C53" s="109"/>
    </row>
    <row r="54" spans="1:4" ht="12.75" customHeight="1" x14ac:dyDescent="0.25">
      <c r="A54" s="109"/>
      <c r="C54" s="109"/>
    </row>
    <row r="55" spans="1:4" ht="12.75" customHeight="1" x14ac:dyDescent="0.25">
      <c r="A55" s="109"/>
      <c r="C55" s="109"/>
    </row>
    <row r="56" spans="1:4" ht="12.75" customHeight="1" x14ac:dyDescent="0.25">
      <c r="A56" s="109"/>
      <c r="C56" s="109"/>
    </row>
    <row r="57" spans="1:4" ht="12.75" customHeight="1" x14ac:dyDescent="0.25">
      <c r="A57" s="109"/>
      <c r="C57" s="109"/>
    </row>
    <row r="58" spans="1:4" ht="12.75" customHeight="1" x14ac:dyDescent="0.25">
      <c r="A58" s="109"/>
      <c r="C58" s="109"/>
    </row>
    <row r="59" spans="1:4" ht="12.75" customHeight="1" x14ac:dyDescent="0.25">
      <c r="A59" s="109"/>
      <c r="C59" s="109"/>
    </row>
    <row r="60" spans="1:4" ht="12.75" customHeight="1" x14ac:dyDescent="0.25">
      <c r="A60" s="109"/>
      <c r="C60" s="109"/>
    </row>
    <row r="61" spans="1:4" ht="12.75" customHeight="1" x14ac:dyDescent="0.25">
      <c r="A61" s="109"/>
      <c r="C61" s="109"/>
    </row>
    <row r="62" spans="1:4" ht="12.75" customHeight="1" x14ac:dyDescent="0.25">
      <c r="A62" s="109"/>
      <c r="C62" s="109"/>
    </row>
    <row r="63" spans="1:4" ht="12.75" customHeight="1" x14ac:dyDescent="0.25">
      <c r="A63" s="109"/>
      <c r="C63" s="109"/>
    </row>
    <row r="64" spans="1:4" ht="12.75" customHeight="1" x14ac:dyDescent="0.25">
      <c r="A64" s="109"/>
      <c r="C64" s="109"/>
    </row>
    <row r="65" spans="1:3" ht="12.75" customHeight="1" x14ac:dyDescent="0.25">
      <c r="A65" s="109"/>
      <c r="C65" s="109"/>
    </row>
    <row r="66" spans="1:3" ht="12.75" customHeight="1" x14ac:dyDescent="0.25">
      <c r="A66" s="109"/>
      <c r="C66" s="109"/>
    </row>
    <row r="67" spans="1:3" ht="12.75" customHeight="1" x14ac:dyDescent="0.25">
      <c r="A67" s="109"/>
      <c r="C67" s="109"/>
    </row>
    <row r="68" spans="1:3" ht="12.75" customHeight="1" x14ac:dyDescent="0.25">
      <c r="A68" s="109"/>
      <c r="C68" s="109"/>
    </row>
    <row r="69" spans="1:3" ht="12.75" customHeight="1" x14ac:dyDescent="0.25">
      <c r="A69" s="109"/>
      <c r="C69" s="109"/>
    </row>
    <row r="70" spans="1:3" ht="12.75" customHeight="1" x14ac:dyDescent="0.25">
      <c r="A70" s="109"/>
      <c r="C70" s="109"/>
    </row>
    <row r="71" spans="1:3" ht="12.75" customHeight="1" x14ac:dyDescent="0.25">
      <c r="A71" s="109"/>
      <c r="C71" s="109"/>
    </row>
    <row r="72" spans="1:3" ht="12.75" customHeight="1" x14ac:dyDescent="0.25">
      <c r="A72" s="109"/>
      <c r="C72" s="109"/>
    </row>
    <row r="73" spans="1:3" ht="12.75" customHeight="1" x14ac:dyDescent="0.25">
      <c r="A73" s="109"/>
      <c r="C73" s="109"/>
    </row>
    <row r="74" spans="1:3" ht="12.75" customHeight="1" x14ac:dyDescent="0.25">
      <c r="A74" s="109"/>
      <c r="C74" s="109"/>
    </row>
    <row r="75" spans="1:3" ht="12.75" customHeight="1" x14ac:dyDescent="0.25">
      <c r="A75" s="109"/>
      <c r="C75" s="109"/>
    </row>
    <row r="76" spans="1:3" ht="12.75" customHeight="1" x14ac:dyDescent="0.25">
      <c r="A76" s="109"/>
      <c r="C76" s="109"/>
    </row>
    <row r="77" spans="1:3" ht="12.75" customHeight="1" x14ac:dyDescent="0.25">
      <c r="A77" s="109"/>
      <c r="C77" s="109"/>
    </row>
    <row r="78" spans="1:3" ht="12.75" customHeight="1" x14ac:dyDescent="0.25">
      <c r="A78" s="109"/>
      <c r="C78" s="109"/>
    </row>
    <row r="79" spans="1:3" ht="12.75" customHeight="1" x14ac:dyDescent="0.25">
      <c r="A79" s="109"/>
      <c r="C79" s="109"/>
    </row>
    <row r="80" spans="1:3" ht="12.75" customHeight="1" x14ac:dyDescent="0.25">
      <c r="A80" s="109"/>
      <c r="C80" s="109"/>
    </row>
    <row r="81" spans="1:3" ht="12.75" customHeight="1" x14ac:dyDescent="0.25">
      <c r="A81" s="109"/>
      <c r="C81" s="109"/>
    </row>
    <row r="82" spans="1:3" ht="12.75" customHeight="1" x14ac:dyDescent="0.25">
      <c r="A82" s="109"/>
      <c r="C82" s="109"/>
    </row>
    <row r="83" spans="1:3" ht="12.75" customHeight="1" x14ac:dyDescent="0.25">
      <c r="A83" s="109"/>
      <c r="C83" s="109"/>
    </row>
    <row r="84" spans="1:3" ht="12.75" customHeight="1" x14ac:dyDescent="0.25">
      <c r="A84" s="109"/>
      <c r="C84" s="109"/>
    </row>
    <row r="85" spans="1:3" ht="12.75" customHeight="1" x14ac:dyDescent="0.25">
      <c r="A85" s="109"/>
      <c r="C85" s="109"/>
    </row>
    <row r="86" spans="1:3" ht="12.75" customHeight="1" x14ac:dyDescent="0.25">
      <c r="A86" s="109"/>
      <c r="C86" s="109"/>
    </row>
    <row r="87" spans="1:3" ht="12.75" customHeight="1" x14ac:dyDescent="0.25">
      <c r="A87" s="109"/>
      <c r="C87" s="109"/>
    </row>
    <row r="88" spans="1:3" ht="12.75" customHeight="1" x14ac:dyDescent="0.25">
      <c r="A88" s="109"/>
      <c r="C88" s="109"/>
    </row>
    <row r="89" spans="1:3" ht="12.75" customHeight="1" x14ac:dyDescent="0.25">
      <c r="A89" s="109"/>
      <c r="C89" s="109"/>
    </row>
    <row r="90" spans="1:3" ht="12.75" customHeight="1" x14ac:dyDescent="0.25">
      <c r="A90" s="109"/>
      <c r="C90" s="109"/>
    </row>
    <row r="91" spans="1:3" ht="12.75" customHeight="1" x14ac:dyDescent="0.25">
      <c r="A91" s="109"/>
      <c r="C91" s="109"/>
    </row>
    <row r="92" spans="1:3" ht="12.75" customHeight="1" x14ac:dyDescent="0.25">
      <c r="A92" s="109"/>
      <c r="C92" s="109"/>
    </row>
    <row r="93" spans="1:3" ht="12.75" customHeight="1" x14ac:dyDescent="0.25">
      <c r="A93" s="109"/>
      <c r="C93" s="109"/>
    </row>
    <row r="94" spans="1:3" ht="12.75" customHeight="1" x14ac:dyDescent="0.25">
      <c r="A94" s="109"/>
      <c r="C94" s="109"/>
    </row>
    <row r="95" spans="1:3" ht="12.75" customHeight="1" x14ac:dyDescent="0.25">
      <c r="A95" s="109"/>
      <c r="C95" s="109"/>
    </row>
    <row r="96" spans="1:3" ht="12.75" customHeight="1" x14ac:dyDescent="0.25">
      <c r="A96" s="109"/>
      <c r="C96" s="109"/>
    </row>
    <row r="97" spans="1:3" ht="12.75" customHeight="1" x14ac:dyDescent="0.25">
      <c r="A97" s="109"/>
      <c r="C97" s="109"/>
    </row>
    <row r="98" spans="1:3" ht="12.75" customHeight="1" x14ac:dyDescent="0.25">
      <c r="A98" s="109"/>
      <c r="C98" s="109"/>
    </row>
    <row r="99" spans="1:3" ht="12.75" customHeight="1" x14ac:dyDescent="0.25">
      <c r="A99" s="109"/>
      <c r="C99" s="109"/>
    </row>
    <row r="100" spans="1:3" ht="12.75" customHeight="1" x14ac:dyDescent="0.25">
      <c r="A100" s="109"/>
      <c r="C100" s="109"/>
    </row>
    <row r="101" spans="1:3" ht="12.75" customHeight="1" x14ac:dyDescent="0.25">
      <c r="A101" s="109"/>
      <c r="C101" s="109"/>
    </row>
    <row r="102" spans="1:3" ht="12.75" customHeight="1" x14ac:dyDescent="0.25">
      <c r="A102" s="109"/>
      <c r="C102" s="109"/>
    </row>
    <row r="103" spans="1:3" ht="12.75" customHeight="1" x14ac:dyDescent="0.25">
      <c r="A103" s="109"/>
      <c r="C103" s="109"/>
    </row>
    <row r="104" spans="1:3" ht="12.75" customHeight="1" x14ac:dyDescent="0.25">
      <c r="A104" s="109"/>
      <c r="C104" s="109"/>
    </row>
    <row r="105" spans="1:3" ht="12.75" customHeight="1" x14ac:dyDescent="0.25">
      <c r="A105" s="109"/>
      <c r="C105" s="109"/>
    </row>
    <row r="106" spans="1:3" ht="12.75" customHeight="1" x14ac:dyDescent="0.25">
      <c r="A106" s="109"/>
      <c r="C106" s="109"/>
    </row>
    <row r="107" spans="1:3" ht="12.75" customHeight="1" x14ac:dyDescent="0.25">
      <c r="A107" s="109"/>
      <c r="C107" s="109"/>
    </row>
    <row r="108" spans="1:3" ht="12.75" customHeight="1" x14ac:dyDescent="0.25">
      <c r="A108" s="109"/>
      <c r="C108" s="109"/>
    </row>
    <row r="109" spans="1:3" ht="12.75" customHeight="1" x14ac:dyDescent="0.25">
      <c r="A109" s="109"/>
      <c r="C109" s="109"/>
    </row>
    <row r="110" spans="1:3" ht="12.75" customHeight="1" x14ac:dyDescent="0.25">
      <c r="A110" s="109"/>
      <c r="C110" s="109"/>
    </row>
    <row r="111" spans="1:3" ht="12.75" customHeight="1" x14ac:dyDescent="0.25">
      <c r="C111" s="109"/>
    </row>
    <row r="112" spans="1:3" ht="12.75" customHeight="1" x14ac:dyDescent="0.25">
      <c r="C112" s="109"/>
    </row>
    <row r="113" spans="3:3" ht="12.75" customHeight="1" x14ac:dyDescent="0.25">
      <c r="C113" s="109"/>
    </row>
    <row r="114" spans="3:3" ht="12.75" customHeight="1" x14ac:dyDescent="0.25">
      <c r="C114" s="109"/>
    </row>
    <row r="115" spans="3:3" ht="12.75" customHeight="1" x14ac:dyDescent="0.25">
      <c r="C115" s="109"/>
    </row>
    <row r="116" spans="3:3" ht="12.75" customHeight="1" x14ac:dyDescent="0.25">
      <c r="C116" s="109"/>
    </row>
    <row r="117" spans="3:3" ht="12.75" customHeight="1" x14ac:dyDescent="0.25">
      <c r="C117" s="109"/>
    </row>
    <row r="118" spans="3:3" ht="12.75" customHeight="1" x14ac:dyDescent="0.25"/>
    <row r="119" spans="3:3" ht="12.75" customHeight="1" x14ac:dyDescent="0.25"/>
    <row r="120" spans="3:3" ht="12.75" customHeight="1" x14ac:dyDescent="0.25"/>
    <row r="121" spans="3:3" ht="12.75" customHeight="1" x14ac:dyDescent="0.25"/>
    <row r="122" spans="3:3" ht="12.75" customHeight="1" x14ac:dyDescent="0.25"/>
    <row r="123" spans="3:3" ht="12.75" customHeight="1" x14ac:dyDescent="0.25"/>
    <row r="124" spans="3:3" ht="12.75" customHeight="1" x14ac:dyDescent="0.25"/>
    <row r="125" spans="3:3" ht="12.75" customHeight="1" x14ac:dyDescent="0.25"/>
    <row r="126" spans="3:3" ht="12.75" customHeight="1" x14ac:dyDescent="0.25"/>
    <row r="127" spans="3:3" ht="12.75" customHeight="1" x14ac:dyDescent="0.25"/>
    <row r="128" spans="3:3"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sheetData>
  <mergeCells count="1">
    <mergeCell ref="A1:D1"/>
  </mergeCells>
  <dataValidations count="1">
    <dataValidation type="list" allowBlank="1" showErrorMessage="1" sqref="D3:D49">
      <formula1>"Existente,A adquirir"</formula1>
    </dataValidation>
  </dataValidation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A3"/>
  <sheetViews>
    <sheetView workbookViewId="0">
      <selection activeCell="J35" sqref="J35"/>
    </sheetView>
  </sheetViews>
  <sheetFormatPr defaultRowHeight="13.2" x14ac:dyDescent="0.25"/>
  <sheetData>
    <row r="1" spans="1:1" x14ac:dyDescent="0.25">
      <c r="A1" t="s">
        <v>15</v>
      </c>
    </row>
    <row r="2" spans="1:1" x14ac:dyDescent="0.25">
      <c r="A2" t="s">
        <v>38</v>
      </c>
    </row>
    <row r="3" spans="1:1" x14ac:dyDescent="0.25">
      <c r="A3" t="s">
        <v>39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Planilhas</vt:lpstr>
      </vt:variant>
      <vt:variant>
        <vt:i4>5</vt:i4>
      </vt:variant>
    </vt:vector>
  </HeadingPairs>
  <TitlesOfParts>
    <vt:vector size="5" baseType="lpstr">
      <vt:lpstr>PROGEP - MATRIZ E DOCENTES</vt:lpstr>
      <vt:lpstr>PROGEP - CARGA HORÁRIA DOCENTE</vt:lpstr>
      <vt:lpstr>INFRAESTRUTURA - EQUIPAMENTOS</vt:lpstr>
      <vt:lpstr>ACERVO BIBLIOGRÁFICO</vt:lpstr>
      <vt:lpstr>Plan2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Keneston Sousa Coelho</dc:creator>
  <cp:lastModifiedBy>André</cp:lastModifiedBy>
  <cp:revision>2</cp:revision>
  <dcterms:created xsi:type="dcterms:W3CDTF">2016-08-10T17:58:48Z</dcterms:created>
  <dcterms:modified xsi:type="dcterms:W3CDTF">2019-05-19T21:32:33Z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